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8540" windowHeight="11208"/>
  </bookViews>
  <sheets>
    <sheet name="форма ТМ 3 База" sheetId="1" r:id="rId1"/>
    <sheet name="Не трогать" sheetId="2" r:id="rId2"/>
  </sheets>
  <calcPr calcId="124519"/>
</workbook>
</file>

<file path=xl/calcChain.xml><?xml version="1.0" encoding="utf-8"?>
<calcChain xmlns="http://schemas.openxmlformats.org/spreadsheetml/2006/main">
  <c r="A311" i="2"/>
  <c r="B311"/>
  <c r="C311"/>
  <c r="D311"/>
  <c r="E311"/>
  <c r="F311"/>
  <c r="G311"/>
  <c r="A313"/>
  <c r="B313"/>
  <c r="C313"/>
  <c r="D313"/>
  <c r="E313"/>
  <c r="F313"/>
  <c r="G313"/>
  <c r="A315"/>
  <c r="B315"/>
  <c r="C315"/>
  <c r="D315"/>
  <c r="E315"/>
  <c r="F315"/>
  <c r="G315"/>
  <c r="A317"/>
  <c r="B317"/>
  <c r="C317"/>
  <c r="D317"/>
  <c r="E317"/>
  <c r="F317"/>
  <c r="G317"/>
  <c r="A319"/>
  <c r="B319"/>
  <c r="C319"/>
  <c r="D319"/>
  <c r="E319"/>
  <c r="F319"/>
  <c r="G319"/>
  <c r="A321"/>
  <c r="B321"/>
  <c r="C321"/>
  <c r="D321"/>
  <c r="E321"/>
  <c r="F321"/>
  <c r="G321"/>
  <c r="A323"/>
  <c r="B323"/>
  <c r="C323"/>
  <c r="D323"/>
  <c r="E323"/>
  <c r="F323"/>
  <c r="G323"/>
  <c r="A325"/>
  <c r="B325"/>
  <c r="C325"/>
  <c r="D325"/>
  <c r="E325"/>
  <c r="F325"/>
  <c r="G325"/>
  <c r="A327"/>
  <c r="B327"/>
  <c r="C327"/>
  <c r="D327"/>
  <c r="E327"/>
  <c r="F327"/>
  <c r="G327"/>
  <c r="A329"/>
  <c r="B329"/>
  <c r="C329"/>
  <c r="D329"/>
  <c r="E329"/>
  <c r="F329"/>
  <c r="G329"/>
  <c r="A331"/>
  <c r="B331"/>
  <c r="C331"/>
  <c r="D331"/>
  <c r="E331"/>
  <c r="F331"/>
  <c r="G331"/>
  <c r="A333"/>
  <c r="B333"/>
  <c r="C333"/>
  <c r="D333"/>
  <c r="E333"/>
  <c r="F333"/>
  <c r="G333"/>
  <c r="A335"/>
  <c r="B335"/>
  <c r="C335"/>
  <c r="D335"/>
  <c r="E335"/>
  <c r="F335"/>
  <c r="G335"/>
  <c r="A337"/>
  <c r="B337"/>
  <c r="C337"/>
  <c r="D337"/>
  <c r="E337"/>
  <c r="F337"/>
  <c r="G337"/>
  <c r="A339"/>
  <c r="B339"/>
  <c r="C339"/>
  <c r="D339"/>
  <c r="E339"/>
  <c r="F339"/>
  <c r="G339"/>
  <c r="A341"/>
  <c r="B341"/>
  <c r="C341"/>
  <c r="D341"/>
  <c r="E341"/>
  <c r="F341"/>
  <c r="G341"/>
  <c r="A343"/>
  <c r="B343"/>
  <c r="C343"/>
  <c r="D343"/>
  <c r="E343"/>
  <c r="F343"/>
  <c r="G343"/>
  <c r="A345"/>
  <c r="B345"/>
  <c r="C345"/>
  <c r="D345"/>
  <c r="E345"/>
  <c r="F345"/>
  <c r="G345"/>
  <c r="A347"/>
  <c r="B347"/>
  <c r="C347"/>
  <c r="D347"/>
  <c r="E347"/>
  <c r="F347"/>
  <c r="G347"/>
  <c r="A349"/>
  <c r="B349"/>
  <c r="C349"/>
  <c r="D349"/>
  <c r="E349"/>
  <c r="F349"/>
  <c r="G349"/>
  <c r="A351"/>
  <c r="B351"/>
  <c r="C351"/>
  <c r="D351"/>
  <c r="E351"/>
  <c r="F351"/>
  <c r="G351"/>
  <c r="A353"/>
  <c r="B353"/>
  <c r="C353"/>
  <c r="D353"/>
  <c r="E353"/>
  <c r="F353"/>
  <c r="G353"/>
  <c r="A355"/>
  <c r="B355"/>
  <c r="C355"/>
  <c r="D355"/>
  <c r="E355"/>
  <c r="F355"/>
  <c r="G355"/>
  <c r="A357"/>
  <c r="B357"/>
  <c r="C357"/>
  <c r="D357"/>
  <c r="E357"/>
  <c r="F357"/>
  <c r="G357"/>
  <c r="A359"/>
  <c r="B359"/>
  <c r="C359"/>
  <c r="D359"/>
  <c r="E359"/>
  <c r="F359"/>
  <c r="G359"/>
  <c r="A361"/>
  <c r="B361"/>
  <c r="C361"/>
  <c r="D361"/>
  <c r="E361"/>
  <c r="F361"/>
  <c r="G361"/>
  <c r="A363"/>
  <c r="B363"/>
  <c r="C363"/>
  <c r="D363"/>
  <c r="E363"/>
  <c r="F363"/>
  <c r="G363"/>
  <c r="A365"/>
  <c r="B365"/>
  <c r="C365"/>
  <c r="D365"/>
  <c r="E365"/>
  <c r="F365"/>
  <c r="G365"/>
  <c r="A367"/>
  <c r="B367"/>
  <c r="C367"/>
  <c r="D367"/>
  <c r="E367"/>
  <c r="F367"/>
  <c r="G367"/>
  <c r="A369"/>
  <c r="B369"/>
  <c r="C369"/>
  <c r="D369"/>
  <c r="E369"/>
  <c r="F369"/>
  <c r="G369"/>
  <c r="A371"/>
  <c r="B371"/>
  <c r="C371"/>
  <c r="D371"/>
  <c r="E371"/>
  <c r="F371"/>
  <c r="G371"/>
  <c r="A373"/>
  <c r="B373"/>
  <c r="C373"/>
  <c r="D373"/>
  <c r="E373"/>
  <c r="F373"/>
  <c r="G373"/>
  <c r="A375"/>
  <c r="B375"/>
  <c r="C375"/>
  <c r="D375"/>
  <c r="E375"/>
  <c r="F375"/>
  <c r="G375"/>
  <c r="A377"/>
  <c r="B377"/>
  <c r="C377"/>
  <c r="D377"/>
  <c r="E377"/>
  <c r="F377"/>
  <c r="G377"/>
  <c r="A379"/>
  <c r="B379"/>
  <c r="C379"/>
  <c r="D379"/>
  <c r="E379"/>
  <c r="F379"/>
  <c r="G379"/>
  <c r="A381"/>
  <c r="B381"/>
  <c r="C381"/>
  <c r="D381"/>
  <c r="E381"/>
  <c r="F381"/>
  <c r="G381"/>
  <c r="A383"/>
  <c r="B383"/>
  <c r="C383"/>
  <c r="D383"/>
  <c r="E383"/>
  <c r="F383"/>
  <c r="G383"/>
  <c r="A385"/>
  <c r="B385"/>
  <c r="C385"/>
  <c r="D385"/>
  <c r="E385"/>
  <c r="F385"/>
  <c r="G385"/>
  <c r="A387"/>
  <c r="B387"/>
  <c r="C387"/>
  <c r="D387"/>
  <c r="E387"/>
  <c r="F387"/>
  <c r="G387"/>
  <c r="A389"/>
  <c r="B389"/>
  <c r="C389"/>
  <c r="D389"/>
  <c r="E389"/>
  <c r="F389"/>
  <c r="G389"/>
  <c r="A391"/>
  <c r="B391"/>
  <c r="C391"/>
  <c r="D391"/>
  <c r="E391"/>
  <c r="F391"/>
  <c r="G391"/>
  <c r="A393"/>
  <c r="B393"/>
  <c r="C393"/>
  <c r="D393"/>
  <c r="E393"/>
  <c r="F393"/>
  <c r="G393"/>
  <c r="A395"/>
  <c r="B395"/>
  <c r="C395"/>
  <c r="D395"/>
  <c r="E395"/>
  <c r="F395"/>
  <c r="G395"/>
  <c r="A397"/>
  <c r="B397"/>
  <c r="C397"/>
  <c r="D397"/>
  <c r="E397"/>
  <c r="F397"/>
  <c r="G397"/>
  <c r="A399"/>
  <c r="B399"/>
  <c r="C399"/>
  <c r="D399"/>
  <c r="E399"/>
  <c r="F399"/>
  <c r="G399"/>
  <c r="A401"/>
  <c r="B401"/>
  <c r="C401"/>
  <c r="D401"/>
  <c r="E401"/>
  <c r="F401"/>
  <c r="G401"/>
  <c r="A403"/>
  <c r="B403"/>
  <c r="C403"/>
  <c r="D403"/>
  <c r="E403"/>
  <c r="F403"/>
  <c r="G403"/>
  <c r="A405"/>
  <c r="B405"/>
  <c r="C405"/>
  <c r="D405"/>
  <c r="E405"/>
  <c r="F405"/>
  <c r="G405"/>
  <c r="A407"/>
  <c r="B407"/>
  <c r="C407"/>
  <c r="D407"/>
  <c r="E407"/>
  <c r="F407"/>
  <c r="G407"/>
  <c r="A409"/>
  <c r="B409"/>
  <c r="C409"/>
  <c r="D409"/>
  <c r="E409"/>
  <c r="F409"/>
  <c r="G409"/>
  <c r="A411"/>
  <c r="B411"/>
  <c r="C411"/>
  <c r="D411"/>
  <c r="E411"/>
  <c r="F411"/>
  <c r="G411"/>
  <c r="A413"/>
  <c r="B413"/>
  <c r="C413"/>
  <c r="D413"/>
  <c r="E413"/>
  <c r="F413"/>
  <c r="G413"/>
  <c r="A415"/>
  <c r="B415"/>
  <c r="C415"/>
  <c r="D415"/>
  <c r="E415"/>
  <c r="F415"/>
  <c r="G415"/>
  <c r="A417"/>
  <c r="B417"/>
  <c r="C417"/>
  <c r="D417"/>
  <c r="E417"/>
  <c r="F417"/>
  <c r="G417"/>
  <c r="A419"/>
  <c r="B419"/>
  <c r="C419"/>
  <c r="D419"/>
  <c r="E419"/>
  <c r="F419"/>
  <c r="G419"/>
  <c r="A421"/>
  <c r="B421"/>
  <c r="C421"/>
  <c r="D421"/>
  <c r="E421"/>
  <c r="F421"/>
  <c r="G421"/>
  <c r="A423"/>
  <c r="B423"/>
  <c r="C423"/>
  <c r="D423"/>
  <c r="E423"/>
  <c r="F423"/>
  <c r="G423"/>
  <c r="A425"/>
  <c r="B425"/>
  <c r="C425"/>
  <c r="D425"/>
  <c r="E425"/>
  <c r="F425"/>
  <c r="G425"/>
  <c r="A427"/>
  <c r="B427"/>
  <c r="C427"/>
  <c r="D427"/>
  <c r="E427"/>
  <c r="F427"/>
  <c r="G427"/>
  <c r="A429"/>
  <c r="B429"/>
  <c r="C429"/>
  <c r="D429"/>
  <c r="E429"/>
  <c r="F429"/>
  <c r="G429"/>
  <c r="A431"/>
  <c r="B431"/>
  <c r="C431"/>
  <c r="D431"/>
  <c r="E431"/>
  <c r="F431"/>
  <c r="G431"/>
  <c r="A433"/>
  <c r="B433"/>
  <c r="C433"/>
  <c r="D433"/>
  <c r="E433"/>
  <c r="F433"/>
  <c r="G433"/>
  <c r="A435"/>
  <c r="B435"/>
  <c r="C435"/>
  <c r="D435"/>
  <c r="E435"/>
  <c r="F435"/>
  <c r="G435"/>
  <c r="A437"/>
  <c r="B437"/>
  <c r="C437"/>
  <c r="D437"/>
  <c r="E437"/>
  <c r="F437"/>
  <c r="G437"/>
  <c r="A439"/>
  <c r="B439"/>
  <c r="C439"/>
  <c r="D439"/>
  <c r="E439"/>
  <c r="F439"/>
  <c r="G439"/>
  <c r="A441"/>
  <c r="B441"/>
  <c r="C441"/>
  <c r="D441"/>
  <c r="E441"/>
  <c r="F441"/>
  <c r="G441"/>
  <c r="A443"/>
  <c r="B443"/>
  <c r="C443"/>
  <c r="D443"/>
  <c r="E443"/>
  <c r="F443"/>
  <c r="G443"/>
  <c r="A445"/>
  <c r="B445"/>
  <c r="C445"/>
  <c r="D445"/>
  <c r="E445"/>
  <c r="F445"/>
  <c r="G445"/>
  <c r="A447"/>
  <c r="B447"/>
  <c r="C447"/>
  <c r="D447"/>
  <c r="E447"/>
  <c r="F447"/>
  <c r="G447"/>
  <c r="A449"/>
  <c r="B449"/>
  <c r="C449"/>
  <c r="D449"/>
  <c r="E449"/>
  <c r="F449"/>
  <c r="G449"/>
  <c r="A451"/>
  <c r="B451"/>
  <c r="C451"/>
  <c r="D451"/>
  <c r="E451"/>
  <c r="F451"/>
  <c r="G451"/>
  <c r="A453"/>
  <c r="B453"/>
  <c r="C453"/>
  <c r="D453"/>
  <c r="E453"/>
  <c r="F453"/>
  <c r="G453"/>
  <c r="A455"/>
  <c r="B455"/>
  <c r="C455"/>
  <c r="D455"/>
  <c r="E455"/>
  <c r="F455"/>
  <c r="G455"/>
  <c r="A457"/>
  <c r="B457"/>
  <c r="C457"/>
  <c r="D457"/>
  <c r="E457"/>
  <c r="F457"/>
  <c r="G457"/>
  <c r="A459"/>
  <c r="B459"/>
  <c r="C459"/>
  <c r="D459"/>
  <c r="E459"/>
  <c r="F459"/>
  <c r="G459"/>
  <c r="A461"/>
  <c r="B461"/>
  <c r="C461"/>
  <c r="D461"/>
  <c r="E461"/>
  <c r="F461"/>
  <c r="G461"/>
  <c r="A463"/>
  <c r="B463"/>
  <c r="C463"/>
  <c r="D463"/>
  <c r="E463"/>
  <c r="F463"/>
  <c r="G463"/>
  <c r="A465"/>
  <c r="B465"/>
  <c r="C465"/>
  <c r="D465"/>
  <c r="E465"/>
  <c r="F465"/>
  <c r="G465"/>
  <c r="A467"/>
  <c r="B467"/>
  <c r="C467"/>
  <c r="D467"/>
  <c r="E467"/>
  <c r="F467"/>
  <c r="G467"/>
  <c r="A469"/>
  <c r="B469"/>
  <c r="C469"/>
  <c r="D469"/>
  <c r="E469"/>
  <c r="F469"/>
  <c r="G469"/>
  <c r="A471"/>
  <c r="B471"/>
  <c r="C471"/>
  <c r="D471"/>
  <c r="E471"/>
  <c r="F471"/>
  <c r="G471"/>
  <c r="A473"/>
  <c r="B473"/>
  <c r="C473"/>
  <c r="D473"/>
  <c r="E473"/>
  <c r="F473"/>
  <c r="G473"/>
  <c r="A475"/>
  <c r="B475"/>
  <c r="C475"/>
  <c r="D475"/>
  <c r="E475"/>
  <c r="F475"/>
  <c r="G475"/>
  <c r="A477"/>
  <c r="B477"/>
  <c r="C477"/>
  <c r="D477"/>
  <c r="E477"/>
  <c r="F477"/>
  <c r="G477"/>
  <c r="A479"/>
  <c r="B479"/>
  <c r="C479"/>
  <c r="D479"/>
  <c r="E479"/>
  <c r="F479"/>
  <c r="G479"/>
  <c r="A481"/>
  <c r="B481"/>
  <c r="C481"/>
  <c r="D481"/>
  <c r="E481"/>
  <c r="F481"/>
  <c r="G481"/>
  <c r="A483"/>
  <c r="B483"/>
  <c r="C483"/>
  <c r="D483"/>
  <c r="E483"/>
  <c r="F483"/>
  <c r="G483"/>
  <c r="A485"/>
  <c r="B485"/>
  <c r="C485"/>
  <c r="D485"/>
  <c r="E485"/>
  <c r="F485"/>
  <c r="G485"/>
  <c r="A487"/>
  <c r="B487"/>
  <c r="C487"/>
  <c r="D487"/>
  <c r="E487"/>
  <c r="F487"/>
  <c r="G487"/>
  <c r="A489"/>
  <c r="B489"/>
  <c r="C489"/>
  <c r="D489"/>
  <c r="E489"/>
  <c r="F489"/>
  <c r="G489"/>
  <c r="A491"/>
  <c r="B491"/>
  <c r="C491"/>
  <c r="D491"/>
  <c r="E491"/>
  <c r="F491"/>
  <c r="G491"/>
  <c r="A493"/>
  <c r="B493"/>
  <c r="C493"/>
  <c r="D493"/>
  <c r="E493"/>
  <c r="F493"/>
  <c r="G493"/>
  <c r="A495"/>
  <c r="B495"/>
  <c r="C495"/>
  <c r="D495"/>
  <c r="E495"/>
  <c r="F495"/>
  <c r="G495"/>
  <c r="A497"/>
  <c r="B497"/>
  <c r="C497"/>
  <c r="D497"/>
  <c r="E497"/>
  <c r="F497"/>
  <c r="G497"/>
  <c r="A499"/>
  <c r="B499"/>
  <c r="C499"/>
  <c r="D499"/>
  <c r="E499"/>
  <c r="F499"/>
  <c r="G499"/>
  <c r="A501"/>
  <c r="B501"/>
  <c r="C501"/>
  <c r="D501"/>
  <c r="E501"/>
  <c r="F501"/>
  <c r="G501"/>
  <c r="A503"/>
  <c r="B503"/>
  <c r="C503"/>
  <c r="D503"/>
  <c r="E503"/>
  <c r="F503"/>
  <c r="G503"/>
  <c r="A505"/>
  <c r="B505"/>
  <c r="C505"/>
  <c r="D505"/>
  <c r="E505"/>
  <c r="F505"/>
  <c r="G505"/>
  <c r="A507"/>
  <c r="B507"/>
  <c r="C507"/>
  <c r="D507"/>
  <c r="E507"/>
  <c r="F507"/>
  <c r="G507"/>
  <c r="A509"/>
  <c r="B509"/>
  <c r="C509"/>
  <c r="D509"/>
  <c r="E509"/>
  <c r="F509"/>
  <c r="G509"/>
  <c r="A511"/>
  <c r="B511"/>
  <c r="C511"/>
  <c r="D511"/>
  <c r="E511"/>
  <c r="F511"/>
  <c r="G511"/>
  <c r="A513"/>
  <c r="B513"/>
  <c r="C513"/>
  <c r="D513"/>
  <c r="E513"/>
  <c r="F513"/>
  <c r="G513"/>
  <c r="A515"/>
  <c r="B515"/>
  <c r="C515"/>
  <c r="D515"/>
  <c r="E515"/>
  <c r="F515"/>
  <c r="G515"/>
  <c r="A517"/>
  <c r="B517"/>
  <c r="C517"/>
  <c r="D517"/>
  <c r="E517"/>
  <c r="F517"/>
  <c r="G517"/>
  <c r="A519"/>
  <c r="B519"/>
  <c r="C519"/>
  <c r="D519"/>
  <c r="E519"/>
  <c r="F519"/>
  <c r="G519"/>
  <c r="A521"/>
  <c r="B521"/>
  <c r="C521"/>
  <c r="D521"/>
  <c r="E521"/>
  <c r="F521"/>
  <c r="G521"/>
  <c r="A523"/>
  <c r="B523"/>
  <c r="C523"/>
  <c r="D523"/>
  <c r="E523"/>
  <c r="F523"/>
  <c r="G523"/>
  <c r="A525"/>
  <c r="B525"/>
  <c r="C525"/>
  <c r="D525"/>
  <c r="E525"/>
  <c r="F525"/>
  <c r="G525"/>
  <c r="A527"/>
  <c r="B527"/>
  <c r="C527"/>
  <c r="D527"/>
  <c r="E527"/>
  <c r="F527"/>
  <c r="G527"/>
  <c r="A529"/>
  <c r="B529"/>
  <c r="C529"/>
  <c r="D529"/>
  <c r="E529"/>
  <c r="F529"/>
  <c r="G529"/>
  <c r="A531"/>
  <c r="B531"/>
  <c r="C531"/>
  <c r="D531"/>
  <c r="E531"/>
  <c r="F531"/>
  <c r="G531"/>
  <c r="A533"/>
  <c r="B533"/>
  <c r="C533"/>
  <c r="D533"/>
  <c r="E533"/>
  <c r="F533"/>
  <c r="G533"/>
  <c r="A535"/>
  <c r="B535"/>
  <c r="C535"/>
  <c r="D535"/>
  <c r="E535"/>
  <c r="F535"/>
  <c r="G535"/>
  <c r="A537"/>
  <c r="B537"/>
  <c r="C537"/>
  <c r="D537"/>
  <c r="E537"/>
  <c r="F537"/>
  <c r="G537"/>
  <c r="A539"/>
  <c r="B539"/>
  <c r="C539"/>
  <c r="D539"/>
  <c r="E539"/>
  <c r="F539"/>
  <c r="G539"/>
  <c r="A541"/>
  <c r="B541"/>
  <c r="C541"/>
  <c r="D541"/>
  <c r="E541"/>
  <c r="F541"/>
  <c r="G541"/>
  <c r="A543"/>
  <c r="B543"/>
  <c r="C543"/>
  <c r="D543"/>
  <c r="E543"/>
  <c r="F543"/>
  <c r="G543"/>
  <c r="A545"/>
  <c r="B545"/>
  <c r="C545"/>
  <c r="D545"/>
  <c r="E545"/>
  <c r="F545"/>
  <c r="G545"/>
  <c r="A547"/>
  <c r="B547"/>
  <c r="C547"/>
  <c r="D547"/>
  <c r="E547"/>
  <c r="F547"/>
  <c r="G547"/>
  <c r="A549"/>
  <c r="B549"/>
  <c r="C549"/>
  <c r="D549"/>
  <c r="E549"/>
  <c r="F549"/>
  <c r="G549"/>
  <c r="A551"/>
  <c r="B551"/>
  <c r="C551"/>
  <c r="D551"/>
  <c r="E551"/>
  <c r="F551"/>
  <c r="G551"/>
  <c r="A553"/>
  <c r="B553"/>
  <c r="C553"/>
  <c r="D553"/>
  <c r="E553"/>
  <c r="F553"/>
  <c r="G553"/>
  <c r="A555"/>
  <c r="B555"/>
  <c r="C555"/>
  <c r="D555"/>
  <c r="E555"/>
  <c r="F555"/>
  <c r="G555"/>
  <c r="A557"/>
  <c r="B557"/>
  <c r="C557"/>
  <c r="D557"/>
  <c r="E557"/>
  <c r="F557"/>
  <c r="G557"/>
  <c r="A559"/>
  <c r="B559"/>
  <c r="C559"/>
  <c r="D559"/>
  <c r="E559"/>
  <c r="F559"/>
  <c r="G559"/>
  <c r="A561"/>
  <c r="B561"/>
  <c r="C561"/>
  <c r="D561"/>
  <c r="E561"/>
  <c r="F561"/>
  <c r="G561"/>
  <c r="A563"/>
  <c r="B563"/>
  <c r="C563"/>
  <c r="D563"/>
  <c r="E563"/>
  <c r="F563"/>
  <c r="G563"/>
  <c r="A565"/>
  <c r="B565"/>
  <c r="C565"/>
  <c r="D565"/>
  <c r="E565"/>
  <c r="F565"/>
  <c r="G565"/>
  <c r="A567"/>
  <c r="B567"/>
  <c r="C567"/>
  <c r="D567"/>
  <c r="E567"/>
  <c r="F567"/>
  <c r="G567"/>
  <c r="A569"/>
  <c r="B569"/>
  <c r="C569"/>
  <c r="D569"/>
  <c r="E569"/>
  <c r="F569"/>
  <c r="G569"/>
  <c r="A571"/>
  <c r="B571"/>
  <c r="C571"/>
  <c r="D571"/>
  <c r="E571"/>
  <c r="F571"/>
  <c r="G571"/>
  <c r="A573"/>
  <c r="B573"/>
  <c r="C573"/>
  <c r="D573"/>
  <c r="E573"/>
  <c r="F573"/>
  <c r="G573"/>
  <c r="A575"/>
  <c r="B575"/>
  <c r="C575"/>
  <c r="D575"/>
  <c r="E575"/>
  <c r="F575"/>
  <c r="G575"/>
  <c r="A577"/>
  <c r="B577"/>
  <c r="C577"/>
  <c r="D577"/>
  <c r="E577"/>
  <c r="F577"/>
  <c r="G577"/>
  <c r="A579"/>
  <c r="B579"/>
  <c r="C579"/>
  <c r="D579"/>
  <c r="E579"/>
  <c r="F579"/>
  <c r="G579"/>
  <c r="A581"/>
  <c r="B581"/>
  <c r="C581"/>
  <c r="D581"/>
  <c r="E581"/>
  <c r="F581"/>
  <c r="G581"/>
  <c r="A583"/>
  <c r="B583"/>
  <c r="C583"/>
  <c r="D583"/>
  <c r="E583"/>
  <c r="F583"/>
  <c r="G583"/>
  <c r="A585"/>
  <c r="B585"/>
  <c r="C585"/>
  <c r="D585"/>
  <c r="E585"/>
  <c r="F585"/>
  <c r="G585"/>
  <c r="A587"/>
  <c r="B587"/>
  <c r="C587"/>
  <c r="D587"/>
  <c r="E587"/>
  <c r="F587"/>
  <c r="G587"/>
  <c r="A589"/>
  <c r="B589"/>
  <c r="C589"/>
  <c r="D589"/>
  <c r="E589"/>
  <c r="F589"/>
  <c r="G589"/>
  <c r="A591"/>
  <c r="B591"/>
  <c r="C591"/>
  <c r="D591"/>
  <c r="E591"/>
  <c r="F591"/>
  <c r="G591"/>
  <c r="A593"/>
  <c r="B593"/>
  <c r="C593"/>
  <c r="D593"/>
  <c r="E593"/>
  <c r="F593"/>
  <c r="G593"/>
  <c r="A595"/>
  <c r="B595"/>
  <c r="C595"/>
  <c r="D595"/>
  <c r="E595"/>
  <c r="F595"/>
  <c r="G595"/>
  <c r="A597"/>
  <c r="B597"/>
  <c r="C597"/>
  <c r="D597"/>
  <c r="E597"/>
  <c r="F597"/>
  <c r="G597"/>
  <c r="A599"/>
  <c r="B599"/>
  <c r="C599"/>
  <c r="D599"/>
  <c r="E599"/>
  <c r="F599"/>
  <c r="G599"/>
  <c r="A601"/>
  <c r="B601"/>
  <c r="C601"/>
  <c r="D601"/>
  <c r="E601"/>
  <c r="F601"/>
  <c r="G601"/>
  <c r="A603"/>
  <c r="B603"/>
  <c r="C603"/>
  <c r="D603"/>
  <c r="E603"/>
  <c r="F603"/>
  <c r="G603"/>
  <c r="A605"/>
  <c r="B605"/>
  <c r="C605"/>
  <c r="D605"/>
  <c r="E605"/>
  <c r="F605"/>
  <c r="G605"/>
  <c r="A607"/>
  <c r="B607"/>
  <c r="C607"/>
  <c r="D607"/>
  <c r="E607"/>
  <c r="F607"/>
  <c r="G607"/>
  <c r="A609"/>
  <c r="B609"/>
  <c r="C609"/>
  <c r="D609"/>
  <c r="E609"/>
  <c r="F609"/>
  <c r="G609"/>
  <c r="A611"/>
  <c r="B611"/>
  <c r="C611"/>
  <c r="D611"/>
  <c r="E611"/>
  <c r="F611"/>
  <c r="G611"/>
  <c r="A613"/>
  <c r="B613"/>
  <c r="C613"/>
  <c r="D613"/>
  <c r="E613"/>
  <c r="F613"/>
  <c r="G613"/>
  <c r="A615"/>
  <c r="B615"/>
  <c r="C615"/>
  <c r="D615"/>
  <c r="E615"/>
  <c r="F615"/>
  <c r="G615"/>
  <c r="A617"/>
  <c r="B617"/>
  <c r="C617"/>
  <c r="D617"/>
  <c r="E617"/>
  <c r="F617"/>
  <c r="G617"/>
  <c r="A619"/>
  <c r="B619"/>
  <c r="C619"/>
  <c r="D619"/>
  <c r="E619"/>
  <c r="F619"/>
  <c r="G619"/>
  <c r="A621"/>
  <c r="B621"/>
  <c r="C621"/>
  <c r="D621"/>
  <c r="E621"/>
  <c r="F621"/>
  <c r="G621"/>
  <c r="A623"/>
  <c r="B623"/>
  <c r="C623"/>
  <c r="D623"/>
  <c r="E623"/>
  <c r="F623"/>
  <c r="G623"/>
  <c r="A625"/>
  <c r="B625"/>
  <c r="C625"/>
  <c r="D625"/>
  <c r="E625"/>
  <c r="F625"/>
  <c r="G625"/>
  <c r="A627"/>
  <c r="B627"/>
  <c r="C627"/>
  <c r="D627"/>
  <c r="E627"/>
  <c r="F627"/>
  <c r="G627"/>
  <c r="A629"/>
  <c r="B629"/>
  <c r="C629"/>
  <c r="D629"/>
  <c r="E629"/>
  <c r="F629"/>
  <c r="G629"/>
  <c r="A631"/>
  <c r="B631"/>
  <c r="C631"/>
  <c r="D631"/>
  <c r="E631"/>
  <c r="F631"/>
  <c r="G631"/>
  <c r="A633"/>
  <c r="B633"/>
  <c r="C633"/>
  <c r="D633"/>
  <c r="E633"/>
  <c r="F633"/>
  <c r="G633"/>
  <c r="A635"/>
  <c r="B635"/>
  <c r="C635"/>
  <c r="D635"/>
  <c r="E635"/>
  <c r="F635"/>
  <c r="G635"/>
  <c r="A637"/>
  <c r="B637"/>
  <c r="C637"/>
  <c r="D637"/>
  <c r="E637"/>
  <c r="F637"/>
  <c r="G637"/>
  <c r="A639"/>
  <c r="B639"/>
  <c r="C639"/>
  <c r="D639"/>
  <c r="E639"/>
  <c r="F639"/>
  <c r="G639"/>
  <c r="A641"/>
  <c r="B641"/>
  <c r="C641"/>
  <c r="D641"/>
  <c r="E641"/>
  <c r="F641"/>
  <c r="G641"/>
  <c r="A643"/>
  <c r="B643"/>
  <c r="C643"/>
  <c r="D643"/>
  <c r="E643"/>
  <c r="F643"/>
  <c r="G643"/>
  <c r="A645"/>
  <c r="B645"/>
  <c r="C645"/>
  <c r="D645"/>
  <c r="E645"/>
  <c r="F645"/>
  <c r="G645"/>
  <c r="A647"/>
  <c r="B647"/>
  <c r="C647"/>
  <c r="D647"/>
  <c r="E647"/>
  <c r="F647"/>
  <c r="G647"/>
  <c r="A649"/>
  <c r="B649"/>
  <c r="C649"/>
  <c r="D649"/>
  <c r="E649"/>
  <c r="F649"/>
  <c r="G649"/>
  <c r="A651"/>
  <c r="B651"/>
  <c r="C651"/>
  <c r="D651"/>
  <c r="E651"/>
  <c r="F651"/>
  <c r="G651"/>
  <c r="A653"/>
  <c r="B653"/>
  <c r="C653"/>
  <c r="D653"/>
  <c r="E653"/>
  <c r="F653"/>
  <c r="G653"/>
  <c r="A655"/>
  <c r="B655"/>
  <c r="C655"/>
  <c r="D655"/>
  <c r="E655"/>
  <c r="F655"/>
  <c r="G655"/>
  <c r="A657"/>
  <c r="B657"/>
  <c r="C657"/>
  <c r="D657"/>
  <c r="E657"/>
  <c r="F657"/>
  <c r="G657"/>
  <c r="A659"/>
  <c r="B659"/>
  <c r="C659"/>
  <c r="D659"/>
  <c r="E659"/>
  <c r="F659"/>
  <c r="G659"/>
  <c r="A661"/>
  <c r="B661"/>
  <c r="C661"/>
  <c r="D661"/>
  <c r="E661"/>
  <c r="F661"/>
  <c r="G661"/>
  <c r="A663"/>
  <c r="B663"/>
  <c r="C663"/>
  <c r="D663"/>
  <c r="E663"/>
  <c r="F663"/>
  <c r="G663"/>
  <c r="A665"/>
  <c r="B665"/>
  <c r="C665"/>
  <c r="D665"/>
  <c r="E665"/>
  <c r="F665"/>
  <c r="G665"/>
  <c r="A667"/>
  <c r="B667"/>
  <c r="C667"/>
  <c r="D667"/>
  <c r="E667"/>
  <c r="F667"/>
  <c r="G667"/>
  <c r="A669"/>
  <c r="B669"/>
  <c r="C669"/>
  <c r="D669"/>
  <c r="E669"/>
  <c r="F669"/>
  <c r="G669"/>
  <c r="A671"/>
  <c r="B671"/>
  <c r="C671"/>
  <c r="D671"/>
  <c r="E671"/>
  <c r="F671"/>
  <c r="G671"/>
  <c r="A673"/>
  <c r="B673"/>
  <c r="C673"/>
  <c r="D673"/>
  <c r="E673"/>
  <c r="F673"/>
  <c r="G673"/>
  <c r="A675"/>
  <c r="B675"/>
  <c r="C675"/>
  <c r="D675"/>
  <c r="E675"/>
  <c r="F675"/>
  <c r="G675"/>
  <c r="A677"/>
  <c r="B677"/>
  <c r="C677"/>
  <c r="D677"/>
  <c r="E677"/>
  <c r="F677"/>
  <c r="G677"/>
  <c r="A679"/>
  <c r="B679"/>
  <c r="C679"/>
  <c r="D679"/>
  <c r="E679"/>
  <c r="F679"/>
  <c r="G679"/>
  <c r="A681"/>
  <c r="B681"/>
  <c r="C681"/>
  <c r="D681"/>
  <c r="E681"/>
  <c r="F681"/>
  <c r="G681"/>
  <c r="A683"/>
  <c r="B683"/>
  <c r="C683"/>
  <c r="D683"/>
  <c r="E683"/>
  <c r="F683"/>
  <c r="G683"/>
  <c r="A685"/>
  <c r="B685"/>
  <c r="C685"/>
  <c r="D685"/>
  <c r="E685"/>
  <c r="F685"/>
  <c r="G685"/>
  <c r="A687"/>
  <c r="B687"/>
  <c r="C687"/>
  <c r="D687"/>
  <c r="E687"/>
  <c r="F687"/>
  <c r="G687"/>
  <c r="A689"/>
  <c r="B689"/>
  <c r="C689"/>
  <c r="D689"/>
  <c r="E689"/>
  <c r="F689"/>
  <c r="G689"/>
  <c r="A691"/>
  <c r="B691"/>
  <c r="C691"/>
  <c r="D691"/>
  <c r="E691"/>
  <c r="F691"/>
  <c r="G691"/>
  <c r="A693"/>
  <c r="B693"/>
  <c r="C693"/>
  <c r="D693"/>
  <c r="E693"/>
  <c r="F693"/>
  <c r="G693"/>
  <c r="A695"/>
  <c r="B695"/>
  <c r="C695"/>
  <c r="D695"/>
  <c r="E695"/>
  <c r="F695"/>
  <c r="G695"/>
  <c r="A697"/>
  <c r="B697"/>
  <c r="C697"/>
  <c r="D697"/>
  <c r="E697"/>
  <c r="F697"/>
  <c r="G697"/>
  <c r="A699"/>
  <c r="B699"/>
  <c r="C699"/>
  <c r="D699"/>
  <c r="E699"/>
  <c r="F699"/>
  <c r="G699"/>
  <c r="A701"/>
  <c r="B701"/>
  <c r="C701"/>
  <c r="D701"/>
  <c r="E701"/>
  <c r="F701"/>
  <c r="G701"/>
  <c r="A703"/>
  <c r="B703"/>
  <c r="C703"/>
  <c r="D703"/>
  <c r="E703"/>
  <c r="F703"/>
  <c r="G703"/>
  <c r="A705"/>
  <c r="B705"/>
  <c r="C705"/>
  <c r="D705"/>
  <c r="E705"/>
  <c r="F705"/>
  <c r="G705"/>
  <c r="A707"/>
  <c r="B707"/>
  <c r="C707"/>
  <c r="D707"/>
  <c r="E707"/>
  <c r="F707"/>
  <c r="G707"/>
  <c r="A709"/>
  <c r="B709"/>
  <c r="C709"/>
  <c r="D709"/>
  <c r="E709"/>
  <c r="F709"/>
  <c r="G709"/>
  <c r="A711"/>
  <c r="B711"/>
  <c r="C711"/>
  <c r="D711"/>
  <c r="E711"/>
  <c r="F711"/>
  <c r="G711"/>
  <c r="A713"/>
  <c r="B713"/>
  <c r="C713"/>
  <c r="D713"/>
  <c r="E713"/>
  <c r="F713"/>
  <c r="G713"/>
  <c r="A715"/>
  <c r="B715"/>
  <c r="C715"/>
  <c r="D715"/>
  <c r="E715"/>
  <c r="F715"/>
  <c r="G715"/>
  <c r="A717"/>
  <c r="B717"/>
  <c r="C717"/>
  <c r="D717"/>
  <c r="E717"/>
  <c r="F717"/>
  <c r="G717"/>
  <c r="A719"/>
  <c r="B719"/>
  <c r="C719"/>
  <c r="D719"/>
  <c r="E719"/>
  <c r="F719"/>
  <c r="G719"/>
  <c r="A721"/>
  <c r="B721"/>
  <c r="C721"/>
  <c r="D721"/>
  <c r="E721"/>
  <c r="F721"/>
  <c r="G721"/>
  <c r="A723"/>
  <c r="B723"/>
  <c r="C723"/>
  <c r="D723"/>
  <c r="E723"/>
  <c r="F723"/>
  <c r="G723"/>
  <c r="A725"/>
  <c r="B725"/>
  <c r="C725"/>
  <c r="D725"/>
  <c r="E725"/>
  <c r="F725"/>
  <c r="G725"/>
  <c r="A727"/>
  <c r="B727"/>
  <c r="C727"/>
  <c r="D727"/>
  <c r="E727"/>
  <c r="F727"/>
  <c r="G727"/>
  <c r="A729"/>
  <c r="B729"/>
  <c r="C729"/>
  <c r="D729"/>
  <c r="E729"/>
  <c r="F729"/>
  <c r="G729"/>
  <c r="A731"/>
  <c r="B731"/>
  <c r="C731"/>
  <c r="D731"/>
  <c r="E731"/>
  <c r="F731"/>
  <c r="G731"/>
  <c r="A733"/>
  <c r="B733"/>
  <c r="C733"/>
  <c r="D733"/>
  <c r="E733"/>
  <c r="F733"/>
  <c r="G733"/>
  <c r="A735"/>
  <c r="B735"/>
  <c r="C735"/>
  <c r="D735"/>
  <c r="E735"/>
  <c r="F735"/>
  <c r="G735"/>
  <c r="A737"/>
  <c r="B737"/>
  <c r="C737"/>
  <c r="D737"/>
  <c r="E737"/>
  <c r="F737"/>
  <c r="G737"/>
  <c r="A739"/>
  <c r="B739"/>
  <c r="C739"/>
  <c r="D739"/>
  <c r="E739"/>
  <c r="F739"/>
  <c r="G739"/>
  <c r="A741"/>
  <c r="B741"/>
  <c r="C741"/>
  <c r="D741"/>
  <c r="E741"/>
  <c r="F741"/>
  <c r="G741"/>
  <c r="A743"/>
  <c r="B743"/>
  <c r="C743"/>
  <c r="D743"/>
  <c r="E743"/>
  <c r="F743"/>
  <c r="G743"/>
  <c r="A745"/>
  <c r="B745"/>
  <c r="C745"/>
  <c r="D745"/>
  <c r="E745"/>
  <c r="F745"/>
  <c r="G745"/>
  <c r="A747"/>
  <c r="B747"/>
  <c r="C747"/>
  <c r="D747"/>
  <c r="E747"/>
  <c r="F747"/>
  <c r="G747"/>
  <c r="A749"/>
  <c r="B749"/>
  <c r="C749"/>
  <c r="D749"/>
  <c r="E749"/>
  <c r="F749"/>
  <c r="G749"/>
  <c r="A751"/>
  <c r="B751"/>
  <c r="C751"/>
  <c r="D751"/>
  <c r="E751"/>
  <c r="F751"/>
  <c r="G751"/>
  <c r="A753"/>
  <c r="B753"/>
  <c r="C753"/>
  <c r="D753"/>
  <c r="E753"/>
  <c r="F753"/>
  <c r="G753"/>
  <c r="A755"/>
  <c r="B755"/>
  <c r="C755"/>
  <c r="D755"/>
  <c r="E755"/>
  <c r="F755"/>
  <c r="G755"/>
  <c r="A757"/>
  <c r="B757"/>
  <c r="C757"/>
  <c r="D757"/>
  <c r="E757"/>
  <c r="F757"/>
  <c r="G757"/>
  <c r="A759"/>
  <c r="B759"/>
  <c r="C759"/>
  <c r="D759"/>
  <c r="E759"/>
  <c r="F759"/>
  <c r="G759"/>
  <c r="A761"/>
  <c r="B761"/>
  <c r="C761"/>
  <c r="D761"/>
  <c r="E761"/>
  <c r="F761"/>
  <c r="G761"/>
  <c r="A763"/>
  <c r="B763"/>
  <c r="C763"/>
  <c r="D763"/>
  <c r="E763"/>
  <c r="F763"/>
  <c r="G763"/>
  <c r="A765"/>
  <c r="B765"/>
  <c r="C765"/>
  <c r="D765"/>
  <c r="E765"/>
  <c r="F765"/>
  <c r="G765"/>
  <c r="A767"/>
  <c r="B767"/>
  <c r="C767"/>
  <c r="D767"/>
  <c r="E767"/>
  <c r="F767"/>
  <c r="G767"/>
  <c r="A769"/>
  <c r="B769"/>
  <c r="C769"/>
  <c r="D769"/>
  <c r="E769"/>
  <c r="F769"/>
  <c r="G769"/>
  <c r="A771"/>
  <c r="B771"/>
  <c r="C771"/>
  <c r="D771"/>
  <c r="E771"/>
  <c r="F771"/>
  <c r="G771"/>
  <c r="A773"/>
  <c r="B773"/>
  <c r="C773"/>
  <c r="D773"/>
  <c r="E773"/>
  <c r="F773"/>
  <c r="G773"/>
  <c r="A775"/>
  <c r="B775"/>
  <c r="C775"/>
  <c r="D775"/>
  <c r="E775"/>
  <c r="F775"/>
  <c r="G775"/>
  <c r="A777"/>
  <c r="B777"/>
  <c r="C777"/>
  <c r="D777"/>
  <c r="E777"/>
  <c r="F777"/>
  <c r="G777"/>
  <c r="A779"/>
  <c r="B779"/>
  <c r="C779"/>
  <c r="D779"/>
  <c r="E779"/>
  <c r="F779"/>
  <c r="G779"/>
  <c r="A781"/>
  <c r="B781"/>
  <c r="C781"/>
  <c r="D781"/>
  <c r="E781"/>
  <c r="F781"/>
  <c r="G781"/>
  <c r="A783"/>
  <c r="B783"/>
  <c r="C783"/>
  <c r="D783"/>
  <c r="E783"/>
  <c r="F783"/>
  <c r="G783"/>
  <c r="A785"/>
  <c r="B785"/>
  <c r="C785"/>
  <c r="D785"/>
  <c r="E785"/>
  <c r="F785"/>
  <c r="G785"/>
  <c r="A787"/>
  <c r="B787"/>
  <c r="C787"/>
  <c r="D787"/>
  <c r="E787"/>
  <c r="F787"/>
  <c r="G787"/>
  <c r="A789"/>
  <c r="B789"/>
  <c r="C789"/>
  <c r="D789"/>
  <c r="E789"/>
  <c r="F789"/>
  <c r="G789"/>
  <c r="A791"/>
  <c r="B791"/>
  <c r="C791"/>
  <c r="D791"/>
  <c r="E791"/>
  <c r="F791"/>
  <c r="G791"/>
  <c r="A793"/>
  <c r="B793"/>
  <c r="C793"/>
  <c r="D793"/>
  <c r="E793"/>
  <c r="F793"/>
  <c r="G793"/>
  <c r="A795"/>
  <c r="B795"/>
  <c r="C795"/>
  <c r="D795"/>
  <c r="E795"/>
  <c r="F795"/>
  <c r="G795"/>
  <c r="A797"/>
  <c r="B797"/>
  <c r="C797"/>
  <c r="D797"/>
  <c r="E797"/>
  <c r="F797"/>
  <c r="G797"/>
  <c r="A799"/>
  <c r="B799"/>
  <c r="C799"/>
  <c r="D799"/>
  <c r="E799"/>
  <c r="F799"/>
  <c r="G799"/>
  <c r="A801"/>
  <c r="B801"/>
  <c r="C801"/>
  <c r="D801"/>
  <c r="E801"/>
  <c r="F801"/>
  <c r="G801"/>
  <c r="A803"/>
  <c r="B803"/>
  <c r="C803"/>
  <c r="D803"/>
  <c r="E803"/>
  <c r="F803"/>
  <c r="G803"/>
  <c r="A805"/>
  <c r="B805"/>
  <c r="C805"/>
  <c r="D805"/>
  <c r="E805"/>
  <c r="F805"/>
  <c r="G805"/>
  <c r="A807"/>
  <c r="B807"/>
  <c r="C807"/>
  <c r="D807"/>
  <c r="E807"/>
  <c r="F807"/>
  <c r="G807"/>
  <c r="A809"/>
  <c r="B809"/>
  <c r="C809"/>
  <c r="D809"/>
  <c r="E809"/>
  <c r="F809"/>
  <c r="G809"/>
  <c r="A811"/>
  <c r="B811"/>
  <c r="C811"/>
  <c r="D811"/>
  <c r="E811"/>
  <c r="F811"/>
  <c r="G811"/>
  <c r="A813"/>
  <c r="B813"/>
  <c r="C813"/>
  <c r="D813"/>
  <c r="E813"/>
  <c r="F813"/>
  <c r="G813"/>
  <c r="A815"/>
  <c r="B815"/>
  <c r="C815"/>
  <c r="D815"/>
  <c r="E815"/>
  <c r="F815"/>
  <c r="G815"/>
  <c r="A817"/>
  <c r="B817"/>
  <c r="C817"/>
  <c r="D817"/>
  <c r="E817"/>
  <c r="F817"/>
  <c r="G817"/>
  <c r="A819"/>
  <c r="B819"/>
  <c r="C819"/>
  <c r="D819"/>
  <c r="E819"/>
  <c r="F819"/>
  <c r="G819"/>
  <c r="A821"/>
  <c r="B821"/>
  <c r="C821"/>
  <c r="D821"/>
  <c r="E821"/>
  <c r="F821"/>
  <c r="G821"/>
  <c r="A823"/>
  <c r="B823"/>
  <c r="C823"/>
  <c r="D823"/>
  <c r="E823"/>
  <c r="F823"/>
  <c r="G823"/>
  <c r="A825"/>
  <c r="B825"/>
  <c r="C825"/>
  <c r="D825"/>
  <c r="E825"/>
  <c r="F825"/>
  <c r="G825"/>
  <c r="A827"/>
  <c r="B827"/>
  <c r="C827"/>
  <c r="D827"/>
  <c r="E827"/>
  <c r="F827"/>
  <c r="G827"/>
  <c r="A829"/>
  <c r="B829"/>
  <c r="C829"/>
  <c r="D829"/>
  <c r="E829"/>
  <c r="F829"/>
  <c r="G829"/>
  <c r="A831"/>
  <c r="B831"/>
  <c r="C831"/>
  <c r="D831"/>
  <c r="E831"/>
  <c r="F831"/>
  <c r="G831"/>
  <c r="A833"/>
  <c r="B833"/>
  <c r="C833"/>
  <c r="D833"/>
  <c r="E833"/>
  <c r="F833"/>
  <c r="G833"/>
  <c r="A835"/>
  <c r="B835"/>
  <c r="C835"/>
  <c r="D835"/>
  <c r="E835"/>
  <c r="F835"/>
  <c r="G835"/>
  <c r="A837"/>
  <c r="B837"/>
  <c r="C837"/>
  <c r="D837"/>
  <c r="E837"/>
  <c r="F837"/>
  <c r="G837"/>
  <c r="A839"/>
  <c r="B839"/>
  <c r="C839"/>
  <c r="D839"/>
  <c r="E839"/>
  <c r="F839"/>
  <c r="G839"/>
  <c r="A841"/>
  <c r="B841"/>
  <c r="C841"/>
  <c r="D841"/>
  <c r="E841"/>
  <c r="F841"/>
  <c r="G841"/>
  <c r="A843"/>
  <c r="B843"/>
  <c r="C843"/>
  <c r="D843"/>
  <c r="E843"/>
  <c r="F843"/>
  <c r="G843"/>
  <c r="A845"/>
  <c r="B845"/>
  <c r="C845"/>
  <c r="D845"/>
  <c r="E845"/>
  <c r="F845"/>
  <c r="G845"/>
  <c r="A847"/>
  <c r="B847"/>
  <c r="C847"/>
  <c r="D847"/>
  <c r="E847"/>
  <c r="F847"/>
  <c r="G847"/>
  <c r="A849"/>
  <c r="B849"/>
  <c r="C849"/>
  <c r="D849"/>
  <c r="E849"/>
  <c r="F849"/>
  <c r="G849"/>
  <c r="A851"/>
  <c r="B851"/>
  <c r="C851"/>
  <c r="D851"/>
  <c r="E851"/>
  <c r="F851"/>
  <c r="G851"/>
  <c r="A853"/>
  <c r="B853"/>
  <c r="C853"/>
  <c r="D853"/>
  <c r="E853"/>
  <c r="F853"/>
  <c r="G853"/>
  <c r="A855"/>
  <c r="B855"/>
  <c r="C855"/>
  <c r="D855"/>
  <c r="E855"/>
  <c r="F855"/>
  <c r="G855"/>
  <c r="A857"/>
  <c r="B857"/>
  <c r="C857"/>
  <c r="D857"/>
  <c r="E857"/>
  <c r="F857"/>
  <c r="G857"/>
  <c r="A859"/>
  <c r="B859"/>
  <c r="C859"/>
  <c r="D859"/>
  <c r="E859"/>
  <c r="F859"/>
  <c r="G859"/>
  <c r="A861"/>
  <c r="B861"/>
  <c r="C861"/>
  <c r="D861"/>
  <c r="E861"/>
  <c r="F861"/>
  <c r="G861"/>
  <c r="A863"/>
  <c r="B863"/>
  <c r="C863"/>
  <c r="D863"/>
  <c r="E863"/>
  <c r="F863"/>
  <c r="G863"/>
  <c r="A865"/>
  <c r="B865"/>
  <c r="C865"/>
  <c r="D865"/>
  <c r="E865"/>
  <c r="F865"/>
  <c r="G865"/>
  <c r="A867"/>
  <c r="B867"/>
  <c r="C867"/>
  <c r="D867"/>
  <c r="E867"/>
  <c r="F867"/>
  <c r="G867"/>
  <c r="A869"/>
  <c r="B869"/>
  <c r="C869"/>
  <c r="D869"/>
  <c r="E869"/>
  <c r="F869"/>
  <c r="G869"/>
  <c r="A871"/>
  <c r="B871"/>
  <c r="C871"/>
  <c r="D871"/>
  <c r="E871"/>
  <c r="F871"/>
  <c r="G871"/>
  <c r="A873"/>
  <c r="B873"/>
  <c r="C873"/>
  <c r="D873"/>
  <c r="E873"/>
  <c r="F873"/>
  <c r="G873"/>
  <c r="A875"/>
  <c r="B875"/>
  <c r="C875"/>
  <c r="D875"/>
  <c r="E875"/>
  <c r="F875"/>
  <c r="G875"/>
  <c r="A877"/>
  <c r="B877"/>
  <c r="C877"/>
  <c r="D877"/>
  <c r="E877"/>
  <c r="F877"/>
  <c r="G877"/>
  <c r="A879"/>
  <c r="B879"/>
  <c r="C879"/>
  <c r="D879"/>
  <c r="E879"/>
  <c r="F879"/>
  <c r="G879"/>
  <c r="A881"/>
  <c r="B881"/>
  <c r="C881"/>
  <c r="D881"/>
  <c r="E881"/>
  <c r="F881"/>
  <c r="G881"/>
  <c r="A883"/>
  <c r="B883"/>
  <c r="C883"/>
  <c r="D883"/>
  <c r="E883"/>
  <c r="F883"/>
  <c r="G883"/>
  <c r="A885"/>
  <c r="B885"/>
  <c r="C885"/>
  <c r="D885"/>
  <c r="E885"/>
  <c r="F885"/>
  <c r="G885"/>
  <c r="A887"/>
  <c r="B887"/>
  <c r="C887"/>
  <c r="D887"/>
  <c r="E887"/>
  <c r="F887"/>
  <c r="G887"/>
  <c r="A889"/>
  <c r="B889"/>
  <c r="C889"/>
  <c r="D889"/>
  <c r="E889"/>
  <c r="F889"/>
  <c r="G889"/>
  <c r="A891"/>
  <c r="B891"/>
  <c r="C891"/>
  <c r="D891"/>
  <c r="E891"/>
  <c r="F891"/>
  <c r="G891"/>
  <c r="A893"/>
  <c r="B893"/>
  <c r="C893"/>
  <c r="D893"/>
  <c r="E893"/>
  <c r="F893"/>
  <c r="G893"/>
  <c r="A895"/>
  <c r="B895"/>
  <c r="C895"/>
  <c r="D895"/>
  <c r="E895"/>
  <c r="F895"/>
  <c r="G895"/>
  <c r="A897"/>
  <c r="B897"/>
  <c r="C897"/>
  <c r="D897"/>
  <c r="E897"/>
  <c r="F897"/>
  <c r="G897"/>
  <c r="A899"/>
  <c r="B899"/>
  <c r="C899"/>
  <c r="D899"/>
  <c r="E899"/>
  <c r="F899"/>
  <c r="G899"/>
  <c r="A901"/>
  <c r="B901"/>
  <c r="C901"/>
  <c r="D901"/>
  <c r="E901"/>
  <c r="F901"/>
  <c r="G901"/>
  <c r="A903"/>
  <c r="B903"/>
  <c r="C903"/>
  <c r="D903"/>
  <c r="E903"/>
  <c r="F903"/>
  <c r="G903"/>
  <c r="A905"/>
  <c r="B905"/>
  <c r="C905"/>
  <c r="D905"/>
  <c r="E905"/>
  <c r="F905"/>
  <c r="G905"/>
  <c r="A907"/>
  <c r="B907"/>
  <c r="C907"/>
  <c r="D907"/>
  <c r="E907"/>
  <c r="F907"/>
  <c r="G907"/>
  <c r="A909"/>
  <c r="B909"/>
  <c r="C909"/>
  <c r="D909"/>
  <c r="E909"/>
  <c r="F909"/>
  <c r="G909"/>
  <c r="A911"/>
  <c r="B911"/>
  <c r="C911"/>
  <c r="D911"/>
  <c r="E911"/>
  <c r="F911"/>
  <c r="G911"/>
  <c r="A913"/>
  <c r="B913"/>
  <c r="C913"/>
  <c r="D913"/>
  <c r="E913"/>
  <c r="F913"/>
  <c r="G913"/>
  <c r="A915"/>
  <c r="B915"/>
  <c r="C915"/>
  <c r="D915"/>
  <c r="E915"/>
  <c r="F915"/>
  <c r="G915"/>
  <c r="A917"/>
  <c r="B917"/>
  <c r="C917"/>
  <c r="D917"/>
  <c r="E917"/>
  <c r="F917"/>
  <c r="G917"/>
  <c r="A919"/>
  <c r="B919"/>
  <c r="C919"/>
  <c r="D919"/>
  <c r="E919"/>
  <c r="F919"/>
  <c r="G919"/>
  <c r="A921"/>
  <c r="B921"/>
  <c r="C921"/>
  <c r="D921"/>
  <c r="E921"/>
  <c r="F921"/>
  <c r="G921"/>
  <c r="A923"/>
  <c r="B923"/>
  <c r="C923"/>
  <c r="D923"/>
  <c r="E923"/>
  <c r="F923"/>
  <c r="G923"/>
  <c r="A925"/>
  <c r="B925"/>
  <c r="C925"/>
  <c r="D925"/>
  <c r="E925"/>
  <c r="F925"/>
  <c r="G925"/>
  <c r="A927"/>
  <c r="B927"/>
  <c r="C927"/>
  <c r="D927"/>
  <c r="E927"/>
  <c r="F927"/>
  <c r="G927"/>
  <c r="A929"/>
  <c r="B929"/>
  <c r="C929"/>
  <c r="D929"/>
  <c r="E929"/>
  <c r="F929"/>
  <c r="G929"/>
  <c r="A931"/>
  <c r="B931"/>
  <c r="C931"/>
  <c r="D931"/>
  <c r="E931"/>
  <c r="F931"/>
  <c r="G931"/>
  <c r="A933"/>
  <c r="B933"/>
  <c r="C933"/>
  <c r="D933"/>
  <c r="E933"/>
  <c r="F933"/>
  <c r="G933"/>
  <c r="A935"/>
  <c r="B935"/>
  <c r="C935"/>
  <c r="D935"/>
  <c r="E935"/>
  <c r="F935"/>
  <c r="G935"/>
  <c r="A937"/>
  <c r="B937"/>
  <c r="C937"/>
  <c r="D937"/>
  <c r="E937"/>
  <c r="F937"/>
  <c r="G937"/>
  <c r="A939"/>
  <c r="B939"/>
  <c r="C939"/>
  <c r="D939"/>
  <c r="E939"/>
  <c r="F939"/>
  <c r="G939"/>
  <c r="A941"/>
  <c r="B941"/>
  <c r="C941"/>
  <c r="D941"/>
  <c r="E941"/>
  <c r="F941"/>
  <c r="G941"/>
  <c r="A943"/>
  <c r="B943"/>
  <c r="C943"/>
  <c r="D943"/>
  <c r="E943"/>
  <c r="F943"/>
  <c r="G943"/>
  <c r="A945"/>
  <c r="B945"/>
  <c r="C945"/>
  <c r="D945"/>
  <c r="E945"/>
  <c r="F945"/>
  <c r="G945"/>
  <c r="A947"/>
  <c r="B947"/>
  <c r="C947"/>
  <c r="D947"/>
  <c r="E947"/>
  <c r="F947"/>
  <c r="G947"/>
  <c r="A949"/>
  <c r="B949"/>
  <c r="C949"/>
  <c r="D949"/>
  <c r="E949"/>
  <c r="F949"/>
  <c r="G949"/>
  <c r="A951"/>
  <c r="B951"/>
  <c r="C951"/>
  <c r="D951"/>
  <c r="E951"/>
  <c r="F951"/>
  <c r="G951"/>
  <c r="A953"/>
  <c r="B953"/>
  <c r="C953"/>
  <c r="D953"/>
  <c r="E953"/>
  <c r="F953"/>
  <c r="G953"/>
  <c r="A955"/>
  <c r="B955"/>
  <c r="C955"/>
  <c r="D955"/>
  <c r="E955"/>
  <c r="F955"/>
  <c r="G955"/>
  <c r="A957"/>
  <c r="B957"/>
  <c r="C957"/>
  <c r="D957"/>
  <c r="E957"/>
  <c r="F957"/>
  <c r="G957"/>
  <c r="A959"/>
  <c r="B959"/>
  <c r="C959"/>
  <c r="D959"/>
  <c r="E959"/>
  <c r="F959"/>
  <c r="G959"/>
  <c r="A961"/>
  <c r="B961"/>
  <c r="C961"/>
  <c r="D961"/>
  <c r="E961"/>
  <c r="F961"/>
  <c r="G961"/>
  <c r="A963"/>
  <c r="B963"/>
  <c r="C963"/>
  <c r="D963"/>
  <c r="E963"/>
  <c r="F963"/>
  <c r="G963"/>
  <c r="A965"/>
  <c r="B965"/>
  <c r="C965"/>
  <c r="D965"/>
  <c r="E965"/>
  <c r="F965"/>
  <c r="G965"/>
  <c r="A967"/>
  <c r="B967"/>
  <c r="C967"/>
  <c r="D967"/>
  <c r="E967"/>
  <c r="F967"/>
  <c r="G967"/>
  <c r="A969"/>
  <c r="B969"/>
  <c r="C969"/>
  <c r="D969"/>
  <c r="E969"/>
  <c r="F969"/>
  <c r="G969"/>
  <c r="A971"/>
  <c r="B971"/>
  <c r="C971"/>
  <c r="D971"/>
  <c r="E971"/>
  <c r="F971"/>
  <c r="G971"/>
  <c r="A973"/>
  <c r="B973"/>
  <c r="C973"/>
  <c r="D973"/>
  <c r="E973"/>
  <c r="F973"/>
  <c r="G973"/>
  <c r="A975"/>
  <c r="B975"/>
  <c r="C975"/>
  <c r="D975"/>
  <c r="E975"/>
  <c r="F975"/>
  <c r="G975"/>
  <c r="A977"/>
  <c r="B977"/>
  <c r="C977"/>
  <c r="D977"/>
  <c r="E977"/>
  <c r="F977"/>
  <c r="G977"/>
  <c r="A979"/>
  <c r="B979"/>
  <c r="C979"/>
  <c r="D979"/>
  <c r="E979"/>
  <c r="F979"/>
  <c r="G979"/>
  <c r="A981"/>
  <c r="B981"/>
  <c r="C981"/>
  <c r="D981"/>
  <c r="E981"/>
  <c r="F981"/>
  <c r="G981"/>
  <c r="A983"/>
  <c r="B983"/>
  <c r="C983"/>
  <c r="D983"/>
  <c r="E983"/>
  <c r="F983"/>
  <c r="G983"/>
  <c r="A985"/>
  <c r="B985"/>
  <c r="C985"/>
  <c r="D985"/>
  <c r="E985"/>
  <c r="F985"/>
  <c r="G985"/>
  <c r="A987"/>
  <c r="B987"/>
  <c r="C987"/>
  <c r="D987"/>
  <c r="E987"/>
  <c r="F987"/>
  <c r="G987"/>
  <c r="A989"/>
  <c r="B989"/>
  <c r="C989"/>
  <c r="D989"/>
  <c r="E989"/>
  <c r="F989"/>
  <c r="G989"/>
  <c r="A991"/>
  <c r="B991"/>
  <c r="C991"/>
  <c r="D991"/>
  <c r="E991"/>
  <c r="F991"/>
  <c r="G991"/>
  <c r="A993"/>
  <c r="B993"/>
  <c r="C993"/>
  <c r="D993"/>
  <c r="E993"/>
  <c r="F993"/>
  <c r="G993"/>
  <c r="A995"/>
  <c r="B995"/>
  <c r="C995"/>
  <c r="D995"/>
  <c r="E995"/>
  <c r="F995"/>
  <c r="G995"/>
  <c r="A997"/>
  <c r="B997"/>
  <c r="C997"/>
  <c r="D997"/>
  <c r="E997"/>
  <c r="F997"/>
  <c r="G997"/>
  <c r="A999"/>
  <c r="B999"/>
  <c r="C999"/>
  <c r="D999"/>
  <c r="E999"/>
  <c r="F999"/>
  <c r="G999"/>
  <c r="A1001"/>
  <c r="B1001"/>
  <c r="C1001"/>
  <c r="D1001"/>
  <c r="E1001"/>
  <c r="F1001"/>
  <c r="G1001"/>
  <c r="A1003"/>
  <c r="B1003"/>
  <c r="C1003"/>
  <c r="D1003"/>
  <c r="E1003"/>
  <c r="F1003"/>
  <c r="G1003"/>
  <c r="A1005"/>
  <c r="B1005"/>
  <c r="C1005"/>
  <c r="D1005"/>
  <c r="E1005"/>
  <c r="F1005"/>
  <c r="G1005"/>
  <c r="A1007"/>
  <c r="B1007"/>
  <c r="C1007"/>
  <c r="D1007"/>
  <c r="E1007"/>
  <c r="F1007"/>
  <c r="G1007"/>
  <c r="A1009"/>
  <c r="B1009"/>
  <c r="C1009"/>
  <c r="D1009"/>
  <c r="E1009"/>
  <c r="F1009"/>
  <c r="G1009"/>
  <c r="A1011"/>
  <c r="B1011"/>
  <c r="C1011"/>
  <c r="D1011"/>
  <c r="E1011"/>
  <c r="F1011"/>
  <c r="G1011"/>
  <c r="A1013"/>
  <c r="B1013"/>
  <c r="C1013"/>
  <c r="D1013"/>
  <c r="E1013"/>
  <c r="F1013"/>
  <c r="G1013"/>
  <c r="A1015"/>
  <c r="B1015"/>
  <c r="C1015"/>
  <c r="D1015"/>
  <c r="E1015"/>
  <c r="F1015"/>
  <c r="G1015"/>
  <c r="A1017"/>
  <c r="B1017"/>
  <c r="C1017"/>
  <c r="D1017"/>
  <c r="E1017"/>
  <c r="F1017"/>
  <c r="G1017"/>
  <c r="A1019"/>
  <c r="B1019"/>
  <c r="C1019"/>
  <c r="D1019"/>
  <c r="E1019"/>
  <c r="F1019"/>
  <c r="G1019"/>
  <c r="V159" i="1"/>
  <c r="V157"/>
  <c r="V155"/>
  <c r="V153"/>
  <c r="V151"/>
  <c r="V149"/>
  <c r="V147"/>
  <c r="V145"/>
  <c r="V143"/>
  <c r="V141"/>
  <c r="V139"/>
  <c r="V137"/>
  <c r="V135"/>
  <c r="V133"/>
  <c r="V131"/>
  <c r="V129"/>
  <c r="V127"/>
  <c r="V125"/>
  <c r="V123"/>
  <c r="V121"/>
  <c r="V119"/>
  <c r="V117"/>
  <c r="V115"/>
  <c r="V113"/>
  <c r="V111"/>
  <c r="V109"/>
  <c r="V107"/>
  <c r="V105"/>
  <c r="V103"/>
  <c r="V101"/>
  <c r="V99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G309" i="2" l="1"/>
  <c r="F309"/>
  <c r="E309"/>
  <c r="D309"/>
  <c r="C309"/>
  <c r="B309"/>
  <c r="A309"/>
  <c r="G307"/>
  <c r="F307"/>
  <c r="E307"/>
  <c r="D307"/>
  <c r="C307"/>
  <c r="B307"/>
  <c r="A307"/>
  <c r="G305"/>
  <c r="F305"/>
  <c r="E305"/>
  <c r="D305"/>
  <c r="C305"/>
  <c r="B305"/>
  <c r="A305"/>
  <c r="G303"/>
  <c r="F303"/>
  <c r="E303"/>
  <c r="D303"/>
  <c r="C303"/>
  <c r="B303"/>
  <c r="A303"/>
  <c r="G301"/>
  <c r="F301"/>
  <c r="E301"/>
  <c r="D301"/>
  <c r="C301"/>
  <c r="B301"/>
  <c r="A301"/>
  <c r="G299"/>
  <c r="F299"/>
  <c r="E299"/>
  <c r="D299"/>
  <c r="C299"/>
  <c r="B299"/>
  <c r="A299"/>
  <c r="G297"/>
  <c r="F297"/>
  <c r="E297"/>
  <c r="D297"/>
  <c r="C297"/>
  <c r="B297"/>
  <c r="A297"/>
  <c r="G295"/>
  <c r="F295"/>
  <c r="E295"/>
  <c r="D295"/>
  <c r="C295"/>
  <c r="B295"/>
  <c r="A295"/>
  <c r="G293"/>
  <c r="F293"/>
  <c r="E293"/>
  <c r="D293"/>
  <c r="C293"/>
  <c r="B293"/>
  <c r="A293"/>
  <c r="G291"/>
  <c r="F291"/>
  <c r="E291"/>
  <c r="D291"/>
  <c r="C291"/>
  <c r="B291"/>
  <c r="A291"/>
  <c r="G289"/>
  <c r="F289"/>
  <c r="E289"/>
  <c r="D289"/>
  <c r="C289"/>
  <c r="B289"/>
  <c r="A289"/>
  <c r="G287"/>
  <c r="F287"/>
  <c r="E287"/>
  <c r="D287"/>
  <c r="C287"/>
  <c r="B287"/>
  <c r="A287"/>
  <c r="G285"/>
  <c r="F285"/>
  <c r="E285"/>
  <c r="D285"/>
  <c r="C285"/>
  <c r="B285"/>
  <c r="A285"/>
  <c r="G283"/>
  <c r="F283"/>
  <c r="E283"/>
  <c r="D283"/>
  <c r="C283"/>
  <c r="B283"/>
  <c r="A283"/>
  <c r="G281"/>
  <c r="F281"/>
  <c r="E281"/>
  <c r="D281"/>
  <c r="C281"/>
  <c r="B281"/>
  <c r="A281"/>
  <c r="G279"/>
  <c r="F279"/>
  <c r="E279"/>
  <c r="D279"/>
  <c r="C279"/>
  <c r="B279"/>
  <c r="A279"/>
  <c r="G277"/>
  <c r="F277"/>
  <c r="E277"/>
  <c r="D277"/>
  <c r="C277"/>
  <c r="B277"/>
  <c r="A277"/>
  <c r="G275"/>
  <c r="F275"/>
  <c r="E275"/>
  <c r="D275"/>
  <c r="C275"/>
  <c r="B275"/>
  <c r="A275"/>
  <c r="G273"/>
  <c r="F273"/>
  <c r="E273"/>
  <c r="D273"/>
  <c r="C273"/>
  <c r="B273"/>
  <c r="A273"/>
  <c r="G271"/>
  <c r="F271"/>
  <c r="E271"/>
  <c r="D271"/>
  <c r="C271"/>
  <c r="B271"/>
  <c r="A271"/>
  <c r="G269"/>
  <c r="F269"/>
  <c r="E269"/>
  <c r="D269"/>
  <c r="C269"/>
  <c r="B269"/>
  <c r="A269"/>
  <c r="G267"/>
  <c r="F267"/>
  <c r="E267"/>
  <c r="D267"/>
  <c r="C267"/>
  <c r="B267"/>
  <c r="A267"/>
  <c r="G265"/>
  <c r="F265"/>
  <c r="E265"/>
  <c r="D265"/>
  <c r="C265"/>
  <c r="B265"/>
  <c r="A265"/>
  <c r="G263"/>
  <c r="F263"/>
  <c r="E263"/>
  <c r="D263"/>
  <c r="C263"/>
  <c r="B263"/>
  <c r="A263"/>
  <c r="G261"/>
  <c r="F261"/>
  <c r="E261"/>
  <c r="D261"/>
  <c r="C261"/>
  <c r="B261"/>
  <c r="A261"/>
  <c r="G259"/>
  <c r="F259"/>
  <c r="E259"/>
  <c r="D259"/>
  <c r="C259"/>
  <c r="B259"/>
  <c r="A259"/>
  <c r="G257"/>
  <c r="F257"/>
  <c r="E257"/>
  <c r="D257"/>
  <c r="C257"/>
  <c r="B257"/>
  <c r="A257"/>
  <c r="G255"/>
  <c r="F255"/>
  <c r="E255"/>
  <c r="D255"/>
  <c r="C255"/>
  <c r="B255"/>
  <c r="A255"/>
  <c r="G253"/>
  <c r="F253"/>
  <c r="E253"/>
  <c r="D253"/>
  <c r="C253"/>
  <c r="B253"/>
  <c r="A253"/>
  <c r="G251"/>
  <c r="F251"/>
  <c r="E251"/>
  <c r="D251"/>
  <c r="C251"/>
  <c r="B251"/>
  <c r="A251"/>
  <c r="G249"/>
  <c r="F249"/>
  <c r="E249"/>
  <c r="D249"/>
  <c r="C249"/>
  <c r="B249"/>
  <c r="A249"/>
  <c r="G247"/>
  <c r="F247"/>
  <c r="E247"/>
  <c r="D247"/>
  <c r="C247"/>
  <c r="B247"/>
  <c r="A247"/>
  <c r="G245"/>
  <c r="F245"/>
  <c r="E245"/>
  <c r="D245"/>
  <c r="C245"/>
  <c r="B245"/>
  <c r="A245"/>
  <c r="G243"/>
  <c r="F243"/>
  <c r="E243"/>
  <c r="D243"/>
  <c r="C243"/>
  <c r="B243"/>
  <c r="A243"/>
  <c r="G241"/>
  <c r="F241"/>
  <c r="E241"/>
  <c r="D241"/>
  <c r="C241"/>
  <c r="B241"/>
  <c r="A241"/>
  <c r="G239"/>
  <c r="F239"/>
  <c r="E239"/>
  <c r="D239"/>
  <c r="C239"/>
  <c r="B239"/>
  <c r="A239"/>
  <c r="G237"/>
  <c r="F237"/>
  <c r="E237"/>
  <c r="D237"/>
  <c r="C237"/>
  <c r="B237"/>
  <c r="A237"/>
  <c r="G235"/>
  <c r="F235"/>
  <c r="E235"/>
  <c r="D235"/>
  <c r="C235"/>
  <c r="B235"/>
  <c r="A235"/>
  <c r="G233"/>
  <c r="F233"/>
  <c r="E233"/>
  <c r="D233"/>
  <c r="C233"/>
  <c r="B233"/>
  <c r="A233"/>
  <c r="G231"/>
  <c r="F231"/>
  <c r="E231"/>
  <c r="D231"/>
  <c r="C231"/>
  <c r="B231"/>
  <c r="A231"/>
  <c r="G229"/>
  <c r="F229"/>
  <c r="E229"/>
  <c r="D229"/>
  <c r="C229"/>
  <c r="B229"/>
  <c r="A229"/>
  <c r="G227"/>
  <c r="F227"/>
  <c r="E227"/>
  <c r="D227"/>
  <c r="C227"/>
  <c r="B227"/>
  <c r="A227"/>
  <c r="G225"/>
  <c r="F225"/>
  <c r="E225"/>
  <c r="D225"/>
  <c r="C225"/>
  <c r="B225"/>
  <c r="A225"/>
  <c r="G223"/>
  <c r="F223"/>
  <c r="E223"/>
  <c r="D223"/>
  <c r="C223"/>
  <c r="B223"/>
  <c r="A223"/>
  <c r="G221"/>
  <c r="F221"/>
  <c r="E221"/>
  <c r="D221"/>
  <c r="C221"/>
  <c r="B221"/>
  <c r="A221"/>
  <c r="G219"/>
  <c r="F219"/>
  <c r="E219"/>
  <c r="D219"/>
  <c r="C219"/>
  <c r="B219"/>
  <c r="A219"/>
  <c r="G217"/>
  <c r="F217"/>
  <c r="E217"/>
  <c r="D217"/>
  <c r="C217"/>
  <c r="B217"/>
  <c r="A217"/>
  <c r="G215"/>
  <c r="F215"/>
  <c r="E215"/>
  <c r="D215"/>
  <c r="C215"/>
  <c r="B215"/>
  <c r="A215"/>
  <c r="G213"/>
  <c r="F213"/>
  <c r="E213"/>
  <c r="D213"/>
  <c r="C213"/>
  <c r="B213"/>
  <c r="A213"/>
  <c r="G211"/>
  <c r="F211"/>
  <c r="E211"/>
  <c r="D211"/>
  <c r="C211"/>
  <c r="B211"/>
  <c r="A211"/>
  <c r="G209"/>
  <c r="F209"/>
  <c r="E209"/>
  <c r="D209"/>
  <c r="C209"/>
  <c r="B209"/>
  <c r="A209"/>
  <c r="G207"/>
  <c r="F207"/>
  <c r="E207"/>
  <c r="D207"/>
  <c r="C207"/>
  <c r="B207"/>
  <c r="A207"/>
  <c r="G205"/>
  <c r="F205"/>
  <c r="E205"/>
  <c r="D205"/>
  <c r="C205"/>
  <c r="B205"/>
  <c r="A205"/>
  <c r="G203"/>
  <c r="F203"/>
  <c r="E203"/>
  <c r="D203"/>
  <c r="C203"/>
  <c r="B203"/>
  <c r="A203"/>
  <c r="G201"/>
  <c r="F201"/>
  <c r="E201"/>
  <c r="D201"/>
  <c r="C201"/>
  <c r="B201"/>
  <c r="A201"/>
  <c r="G199"/>
  <c r="F199"/>
  <c r="E199"/>
  <c r="D199"/>
  <c r="C199"/>
  <c r="B199"/>
  <c r="A199"/>
  <c r="G197"/>
  <c r="F197"/>
  <c r="E197"/>
  <c r="D197"/>
  <c r="C197"/>
  <c r="B197"/>
  <c r="A197"/>
  <c r="G195"/>
  <c r="F195"/>
  <c r="E195"/>
  <c r="D195"/>
  <c r="C195"/>
  <c r="B195"/>
  <c r="A195"/>
  <c r="G193"/>
  <c r="F193"/>
  <c r="E193"/>
  <c r="D193"/>
  <c r="C193"/>
  <c r="B193"/>
  <c r="A193"/>
  <c r="G191"/>
  <c r="F191"/>
  <c r="E191"/>
  <c r="D191"/>
  <c r="C191"/>
  <c r="B191"/>
  <c r="A191"/>
  <c r="G189"/>
  <c r="F189"/>
  <c r="E189"/>
  <c r="D189"/>
  <c r="C189"/>
  <c r="B189"/>
  <c r="A189"/>
  <c r="G187"/>
  <c r="F187"/>
  <c r="E187"/>
  <c r="D187"/>
  <c r="C187"/>
  <c r="B187"/>
  <c r="A187"/>
  <c r="G185"/>
  <c r="F185"/>
  <c r="E185"/>
  <c r="D185"/>
  <c r="C185"/>
  <c r="B185"/>
  <c r="A185"/>
  <c r="G183"/>
  <c r="F183"/>
  <c r="E183"/>
  <c r="D183"/>
  <c r="C183"/>
  <c r="B183"/>
  <c r="A183"/>
  <c r="G181"/>
  <c r="F181"/>
  <c r="E181"/>
  <c r="D181"/>
  <c r="C181"/>
  <c r="B181"/>
  <c r="A181"/>
  <c r="G179"/>
  <c r="F179"/>
  <c r="E179"/>
  <c r="D179"/>
  <c r="C179"/>
  <c r="B179"/>
  <c r="A179"/>
  <c r="G177"/>
  <c r="F177"/>
  <c r="E177"/>
  <c r="D177"/>
  <c r="C177"/>
  <c r="B177"/>
  <c r="A177"/>
  <c r="G175"/>
  <c r="F175"/>
  <c r="E175"/>
  <c r="D175"/>
  <c r="C175"/>
  <c r="B175"/>
  <c r="A175"/>
  <c r="G173"/>
  <c r="F173"/>
  <c r="E173"/>
  <c r="D173"/>
  <c r="C173"/>
  <c r="B173"/>
  <c r="A173"/>
  <c r="G171"/>
  <c r="F171"/>
  <c r="E171"/>
  <c r="D171"/>
  <c r="C171"/>
  <c r="B171"/>
  <c r="A171"/>
  <c r="G169"/>
  <c r="F169"/>
  <c r="E169"/>
  <c r="D169"/>
  <c r="C169"/>
  <c r="B169"/>
  <c r="A169"/>
  <c r="G167"/>
  <c r="F167"/>
  <c r="E167"/>
  <c r="D167"/>
  <c r="C167"/>
  <c r="B167"/>
  <c r="A167"/>
  <c r="G165"/>
  <c r="F165"/>
  <c r="E165"/>
  <c r="D165"/>
  <c r="C165"/>
  <c r="B165"/>
  <c r="A165"/>
  <c r="G163"/>
  <c r="F163"/>
  <c r="E163"/>
  <c r="D163"/>
  <c r="C163"/>
  <c r="B163"/>
  <c r="A163"/>
  <c r="G161"/>
  <c r="F161"/>
  <c r="E161"/>
  <c r="D161"/>
  <c r="C161"/>
  <c r="B161"/>
  <c r="A161"/>
  <c r="G159"/>
  <c r="W159" i="1" s="1"/>
  <c r="F159" i="2"/>
  <c r="E159"/>
  <c r="D159"/>
  <c r="C159"/>
  <c r="B159"/>
  <c r="A159"/>
  <c r="G157"/>
  <c r="W157" i="1" s="1"/>
  <c r="F157" i="2"/>
  <c r="E157"/>
  <c r="D157"/>
  <c r="C157"/>
  <c r="B157"/>
  <c r="A157"/>
  <c r="G155"/>
  <c r="W155" i="1" s="1"/>
  <c r="F155" i="2"/>
  <c r="E155"/>
  <c r="D155"/>
  <c r="C155"/>
  <c r="B155"/>
  <c r="A155"/>
  <c r="G153"/>
  <c r="W153" i="1" s="1"/>
  <c r="F153" i="2"/>
  <c r="E153"/>
  <c r="D153"/>
  <c r="C153"/>
  <c r="B153"/>
  <c r="A153"/>
  <c r="G151"/>
  <c r="W151" i="1" s="1"/>
  <c r="F151" i="2"/>
  <c r="E151"/>
  <c r="D151"/>
  <c r="C151"/>
  <c r="B151"/>
  <c r="A151"/>
  <c r="G149"/>
  <c r="W149" i="1" s="1"/>
  <c r="F149" i="2"/>
  <c r="E149"/>
  <c r="D149"/>
  <c r="C149"/>
  <c r="B149"/>
  <c r="A149"/>
  <c r="G147"/>
  <c r="W147" i="1" s="1"/>
  <c r="F147" i="2"/>
  <c r="E147"/>
  <c r="D147"/>
  <c r="C147"/>
  <c r="B147"/>
  <c r="A147"/>
  <c r="G145"/>
  <c r="W145" i="1" s="1"/>
  <c r="F145" i="2"/>
  <c r="E145"/>
  <c r="D145"/>
  <c r="C145"/>
  <c r="B145"/>
  <c r="A145"/>
  <c r="G143"/>
  <c r="W143" i="1" s="1"/>
  <c r="F143" i="2"/>
  <c r="E143"/>
  <c r="D143"/>
  <c r="C143"/>
  <c r="B143"/>
  <c r="A143"/>
  <c r="G141"/>
  <c r="W141" i="1" s="1"/>
  <c r="F141" i="2"/>
  <c r="E141"/>
  <c r="D141"/>
  <c r="C141"/>
  <c r="B141"/>
  <c r="A141"/>
  <c r="G139"/>
  <c r="W139" i="1" s="1"/>
  <c r="F139" i="2"/>
  <c r="E139"/>
  <c r="D139"/>
  <c r="C139"/>
  <c r="B139"/>
  <c r="A139"/>
  <c r="G137"/>
  <c r="W137" i="1" s="1"/>
  <c r="F137" i="2"/>
  <c r="E137"/>
  <c r="D137"/>
  <c r="C137"/>
  <c r="B137"/>
  <c r="A137"/>
  <c r="G135"/>
  <c r="W135" i="1" s="1"/>
  <c r="F135" i="2"/>
  <c r="E135"/>
  <c r="D135"/>
  <c r="C135"/>
  <c r="B135"/>
  <c r="A135"/>
  <c r="G133"/>
  <c r="W133" i="1" s="1"/>
  <c r="F133" i="2"/>
  <c r="E133"/>
  <c r="D133"/>
  <c r="C133"/>
  <c r="B133"/>
  <c r="A133"/>
  <c r="G131"/>
  <c r="W131" i="1" s="1"/>
  <c r="F131" i="2"/>
  <c r="E131"/>
  <c r="D131"/>
  <c r="C131"/>
  <c r="B131"/>
  <c r="A131"/>
  <c r="G129"/>
  <c r="W129" i="1" s="1"/>
  <c r="F129" i="2"/>
  <c r="E129"/>
  <c r="D129"/>
  <c r="C129"/>
  <c r="B129"/>
  <c r="A129"/>
  <c r="G127"/>
  <c r="W127" i="1" s="1"/>
  <c r="F127" i="2"/>
  <c r="E127"/>
  <c r="D127"/>
  <c r="C127"/>
  <c r="B127"/>
  <c r="A127"/>
  <c r="G125"/>
  <c r="W125" i="1" s="1"/>
  <c r="F125" i="2"/>
  <c r="E125"/>
  <c r="D125"/>
  <c r="C125"/>
  <c r="B125"/>
  <c r="A125"/>
  <c r="G123"/>
  <c r="W123" i="1" s="1"/>
  <c r="F123" i="2"/>
  <c r="E123"/>
  <c r="D123"/>
  <c r="C123"/>
  <c r="B123"/>
  <c r="A123"/>
  <c r="G121"/>
  <c r="W121" i="1" s="1"/>
  <c r="F121" i="2"/>
  <c r="E121"/>
  <c r="D121"/>
  <c r="C121"/>
  <c r="B121"/>
  <c r="A121"/>
  <c r="G119"/>
  <c r="W119" i="1" s="1"/>
  <c r="F119" i="2"/>
  <c r="E119"/>
  <c r="D119"/>
  <c r="C119"/>
  <c r="B119"/>
  <c r="A119"/>
  <c r="G117"/>
  <c r="W117" i="1" s="1"/>
  <c r="F117" i="2"/>
  <c r="E117"/>
  <c r="D117"/>
  <c r="C117"/>
  <c r="B117"/>
  <c r="A117"/>
  <c r="G115"/>
  <c r="W115" i="1" s="1"/>
  <c r="F115" i="2"/>
  <c r="E115"/>
  <c r="D115"/>
  <c r="C115"/>
  <c r="B115"/>
  <c r="A115"/>
  <c r="G113"/>
  <c r="W113" i="1" s="1"/>
  <c r="F113" i="2"/>
  <c r="E113"/>
  <c r="D113"/>
  <c r="C113"/>
  <c r="B113"/>
  <c r="A113"/>
  <c r="G111"/>
  <c r="W111" i="1" s="1"/>
  <c r="F111" i="2"/>
  <c r="E111"/>
  <c r="D111"/>
  <c r="C111"/>
  <c r="B111"/>
  <c r="A111"/>
  <c r="G109"/>
  <c r="W109" i="1" s="1"/>
  <c r="F109" i="2"/>
  <c r="E109"/>
  <c r="D109"/>
  <c r="C109"/>
  <c r="B109"/>
  <c r="A109"/>
  <c r="G107"/>
  <c r="W107" i="1" s="1"/>
  <c r="F107" i="2"/>
  <c r="E107"/>
  <c r="D107"/>
  <c r="C107"/>
  <c r="B107"/>
  <c r="A107"/>
  <c r="G105"/>
  <c r="W105" i="1" s="1"/>
  <c r="F105" i="2"/>
  <c r="E105"/>
  <c r="D105"/>
  <c r="C105"/>
  <c r="B105"/>
  <c r="A105"/>
  <c r="G103"/>
  <c r="W103" i="1" s="1"/>
  <c r="F103" i="2"/>
  <c r="E103"/>
  <c r="D103"/>
  <c r="C103"/>
  <c r="B103"/>
  <c r="A103"/>
  <c r="G101"/>
  <c r="W101" i="1" s="1"/>
  <c r="F101" i="2"/>
  <c r="E101"/>
  <c r="D101"/>
  <c r="C101"/>
  <c r="B101"/>
  <c r="A101"/>
  <c r="G99"/>
  <c r="W99" i="1" s="1"/>
  <c r="F99" i="2"/>
  <c r="E99"/>
  <c r="D99"/>
  <c r="C99"/>
  <c r="B99"/>
  <c r="A99"/>
  <c r="G97"/>
  <c r="W97" i="1" s="1"/>
  <c r="F97" i="2"/>
  <c r="E97"/>
  <c r="D97"/>
  <c r="C97"/>
  <c r="B97"/>
  <c r="A97"/>
  <c r="G95"/>
  <c r="W95" i="1" s="1"/>
  <c r="F95" i="2"/>
  <c r="E95"/>
  <c r="D95"/>
  <c r="C95"/>
  <c r="B95"/>
  <c r="A95"/>
  <c r="G93"/>
  <c r="W93" i="1" s="1"/>
  <c r="F93" i="2"/>
  <c r="E93"/>
  <c r="D93"/>
  <c r="C93"/>
  <c r="B93"/>
  <c r="A93"/>
  <c r="G91"/>
  <c r="W91" i="1" s="1"/>
  <c r="F91" i="2"/>
  <c r="E91"/>
  <c r="D91"/>
  <c r="C91"/>
  <c r="B91"/>
  <c r="A91"/>
  <c r="G89"/>
  <c r="W89" i="1" s="1"/>
  <c r="F89" i="2"/>
  <c r="E89"/>
  <c r="D89"/>
  <c r="C89"/>
  <c r="B89"/>
  <c r="A89"/>
  <c r="G87"/>
  <c r="W87" i="1" s="1"/>
  <c r="F87" i="2"/>
  <c r="E87"/>
  <c r="D87"/>
  <c r="C87"/>
  <c r="B87"/>
  <c r="A87"/>
  <c r="G85"/>
  <c r="W85" i="1" s="1"/>
  <c r="F85" i="2"/>
  <c r="E85"/>
  <c r="D85"/>
  <c r="C85"/>
  <c r="B85"/>
  <c r="A85"/>
  <c r="G83"/>
  <c r="W83" i="1" s="1"/>
  <c r="F83" i="2"/>
  <c r="E83"/>
  <c r="D83"/>
  <c r="C83"/>
  <c r="B83"/>
  <c r="A83"/>
  <c r="G81"/>
  <c r="W81" i="1" s="1"/>
  <c r="F81" i="2"/>
  <c r="E81"/>
  <c r="D81"/>
  <c r="C81"/>
  <c r="B81"/>
  <c r="A81"/>
  <c r="G79"/>
  <c r="W79" i="1" s="1"/>
  <c r="F79" i="2"/>
  <c r="E79"/>
  <c r="D79"/>
  <c r="C79"/>
  <c r="B79"/>
  <c r="A79"/>
  <c r="G77"/>
  <c r="W77" i="1" s="1"/>
  <c r="F77" i="2"/>
  <c r="E77"/>
  <c r="D77"/>
  <c r="C77"/>
  <c r="B77"/>
  <c r="A77"/>
  <c r="G75"/>
  <c r="W75" i="1" s="1"/>
  <c r="F75" i="2"/>
  <c r="E75"/>
  <c r="D75"/>
  <c r="C75"/>
  <c r="B75"/>
  <c r="A75"/>
  <c r="G73"/>
  <c r="W73" i="1" s="1"/>
  <c r="F73" i="2"/>
  <c r="E73"/>
  <c r="D73"/>
  <c r="C73"/>
  <c r="B73"/>
  <c r="A73"/>
  <c r="G71"/>
  <c r="W71" i="1" s="1"/>
  <c r="F71" i="2"/>
  <c r="E71"/>
  <c r="D71"/>
  <c r="C71"/>
  <c r="B71"/>
  <c r="A71"/>
  <c r="G69"/>
  <c r="W69" i="1" s="1"/>
  <c r="F69" i="2"/>
  <c r="E69"/>
  <c r="D69"/>
  <c r="C69"/>
  <c r="B69"/>
  <c r="A69"/>
  <c r="G67"/>
  <c r="W67" i="1" s="1"/>
  <c r="F67" i="2"/>
  <c r="E67"/>
  <c r="D67"/>
  <c r="C67"/>
  <c r="B67"/>
  <c r="A67"/>
  <c r="G65"/>
  <c r="W65" i="1" s="1"/>
  <c r="F65" i="2"/>
  <c r="E65"/>
  <c r="D65"/>
  <c r="C65"/>
  <c r="B65"/>
  <c r="A65"/>
  <c r="G63"/>
  <c r="W63" i="1" s="1"/>
  <c r="F63" i="2"/>
  <c r="E63"/>
  <c r="D63"/>
  <c r="C63"/>
  <c r="B63"/>
  <c r="A63"/>
  <c r="G61"/>
  <c r="W61" i="1" s="1"/>
  <c r="F61" i="2"/>
  <c r="E61"/>
  <c r="D61"/>
  <c r="C61"/>
  <c r="B61"/>
  <c r="A61"/>
  <c r="G59"/>
  <c r="W59" i="1" s="1"/>
  <c r="F59" i="2"/>
  <c r="E59"/>
  <c r="D59"/>
  <c r="C59"/>
  <c r="B59"/>
  <c r="A59"/>
  <c r="G57"/>
  <c r="W57" i="1" s="1"/>
  <c r="F57" i="2"/>
  <c r="E57"/>
  <c r="D57"/>
  <c r="C57"/>
  <c r="B57"/>
  <c r="A57"/>
  <c r="G55"/>
  <c r="W55" i="1" s="1"/>
  <c r="F55" i="2"/>
  <c r="E55"/>
  <c r="D55"/>
  <c r="C55"/>
  <c r="B55"/>
  <c r="A55"/>
  <c r="G53"/>
  <c r="W53" i="1" s="1"/>
  <c r="F53" i="2"/>
  <c r="E53"/>
  <c r="D53"/>
  <c r="C53"/>
  <c r="B53"/>
  <c r="A53"/>
  <c r="G51"/>
  <c r="W51" i="1" s="1"/>
  <c r="F51" i="2"/>
  <c r="E51"/>
  <c r="D51"/>
  <c r="C51"/>
  <c r="B51"/>
  <c r="A51"/>
  <c r="G49"/>
  <c r="W49" i="1" s="1"/>
  <c r="F49" i="2"/>
  <c r="E49"/>
  <c r="D49"/>
  <c r="C49"/>
  <c r="B49"/>
  <c r="A49"/>
  <c r="G47"/>
  <c r="W47" i="1" s="1"/>
  <c r="F47" i="2"/>
  <c r="E47"/>
  <c r="D47"/>
  <c r="C47"/>
  <c r="B47"/>
  <c r="A47"/>
  <c r="G45"/>
  <c r="W45" i="1" s="1"/>
  <c r="F45" i="2"/>
  <c r="E45"/>
  <c r="D45"/>
  <c r="C45"/>
  <c r="B45"/>
  <c r="A45"/>
  <c r="G43"/>
  <c r="W43" i="1" s="1"/>
  <c r="F43" i="2"/>
  <c r="E43"/>
  <c r="D43"/>
  <c r="C43"/>
  <c r="B43"/>
  <c r="A43"/>
  <c r="G41"/>
  <c r="F41"/>
  <c r="E41"/>
  <c r="D41"/>
  <c r="C41"/>
  <c r="B41"/>
  <c r="A41"/>
  <c r="G39"/>
  <c r="W39" i="1" s="1"/>
  <c r="F39" i="2"/>
  <c r="E39"/>
  <c r="D39"/>
  <c r="C39"/>
  <c r="B39"/>
  <c r="A39"/>
  <c r="G37"/>
  <c r="F37"/>
  <c r="E37"/>
  <c r="D37"/>
  <c r="C37"/>
  <c r="B37"/>
  <c r="A37"/>
  <c r="G35"/>
  <c r="W35" i="1" s="1"/>
  <c r="F35" i="2"/>
  <c r="E35"/>
  <c r="D35"/>
  <c r="C35"/>
  <c r="B35"/>
  <c r="A35"/>
  <c r="G33"/>
  <c r="F33"/>
  <c r="E33"/>
  <c r="D33"/>
  <c r="C33"/>
  <c r="B33"/>
  <c r="A33"/>
  <c r="G31"/>
  <c r="W31" i="1" s="1"/>
  <c r="F31" i="2"/>
  <c r="E31"/>
  <c r="D31"/>
  <c r="C31"/>
  <c r="B31"/>
  <c r="A31"/>
  <c r="G29"/>
  <c r="F29"/>
  <c r="E29"/>
  <c r="D29"/>
  <c r="C29"/>
  <c r="B29"/>
  <c r="A29"/>
  <c r="G27"/>
  <c r="W27" i="1" s="1"/>
  <c r="F27" i="2"/>
  <c r="E27"/>
  <c r="D27"/>
  <c r="C27"/>
  <c r="B27"/>
  <c r="A27"/>
  <c r="G25"/>
  <c r="F25"/>
  <c r="E25"/>
  <c r="D25"/>
  <c r="C25"/>
  <c r="B25"/>
  <c r="A25"/>
  <c r="G23"/>
  <c r="W23" i="1" s="1"/>
  <c r="F23" i="2"/>
  <c r="E23"/>
  <c r="D23"/>
  <c r="C23"/>
  <c r="B23"/>
  <c r="A23"/>
  <c r="G21"/>
  <c r="F21"/>
  <c r="E21"/>
  <c r="D21"/>
  <c r="C21"/>
  <c r="B21"/>
  <c r="A21"/>
  <c r="G19"/>
  <c r="F19"/>
  <c r="E19"/>
  <c r="D19"/>
  <c r="C19"/>
  <c r="B19"/>
  <c r="A19"/>
  <c r="G17"/>
  <c r="F17"/>
  <c r="E17"/>
  <c r="D17"/>
  <c r="C17"/>
  <c r="B17"/>
  <c r="A17"/>
  <c r="G15"/>
  <c r="F15"/>
  <c r="E15"/>
  <c r="D15"/>
  <c r="C15"/>
  <c r="B15"/>
  <c r="A15"/>
  <c r="G13"/>
  <c r="F13"/>
  <c r="E13"/>
  <c r="D13"/>
  <c r="C13"/>
  <c r="B13"/>
  <c r="A13"/>
  <c r="G11"/>
  <c r="F11"/>
  <c r="E11"/>
  <c r="D11"/>
  <c r="C11"/>
  <c r="B11"/>
  <c r="A11"/>
  <c r="G9"/>
  <c r="F9"/>
  <c r="E9"/>
  <c r="D9"/>
  <c r="C9"/>
  <c r="B9"/>
  <c r="A9"/>
  <c r="G7"/>
  <c r="F7"/>
  <c r="E7"/>
  <c r="D7"/>
  <c r="C7"/>
  <c r="B7"/>
  <c r="A7"/>
  <c r="W29" i="1"/>
  <c r="W25"/>
  <c r="W21"/>
  <c r="W33"/>
  <c r="W37"/>
  <c r="W41"/>
  <c r="AB9" l="1"/>
  <c r="AF7"/>
  <c r="AF15" l="1"/>
  <c r="AF23"/>
  <c r="AF28"/>
  <c r="AF19"/>
  <c r="AF11"/>
  <c r="V41" l="1"/>
  <c r="V39"/>
  <c r="V37"/>
  <c r="V9"/>
  <c r="W9" s="1"/>
  <c r="V11"/>
  <c r="W11" s="1"/>
  <c r="V13"/>
  <c r="W13" s="1"/>
  <c r="V15"/>
  <c r="W15" s="1"/>
  <c r="V17"/>
  <c r="W17" s="1"/>
  <c r="V19"/>
  <c r="W19" s="1"/>
  <c r="V21"/>
  <c r="V23"/>
  <c r="V25"/>
  <c r="V27"/>
  <c r="V29"/>
  <c r="V31"/>
  <c r="V33"/>
  <c r="V35"/>
  <c r="V7"/>
  <c r="W7" s="1"/>
  <c r="AB14" l="1"/>
  <c r="AB13"/>
  <c r="AB12"/>
  <c r="AB11"/>
  <c r="AB16"/>
  <c r="AB22"/>
  <c r="AB19"/>
  <c r="AA7" l="1"/>
  <c r="Z7"/>
  <c r="AB7"/>
</calcChain>
</file>

<file path=xl/sharedStrings.xml><?xml version="1.0" encoding="utf-8"?>
<sst xmlns="http://schemas.openxmlformats.org/spreadsheetml/2006/main" count="42" uniqueCount="42">
  <si>
    <t xml:space="preserve">Протокол </t>
  </si>
  <si>
    <t>КОД УЧАСТНИКА</t>
  </si>
  <si>
    <t>итого</t>
  </si>
  <si>
    <t xml:space="preserve">Ответы на задания </t>
  </si>
  <si>
    <t>Оценка</t>
  </si>
  <si>
    <r>
      <t xml:space="preserve">проверки работ по математике </t>
    </r>
    <r>
      <rPr>
        <b/>
        <sz val="14"/>
        <color theme="1"/>
        <rFont val="Calibri"/>
        <family val="2"/>
        <charset val="204"/>
        <scheme val="minor"/>
      </rPr>
      <t>базового уровня</t>
    </r>
  </si>
  <si>
    <t>Качество знаний</t>
  </si>
  <si>
    <t>Успеваемость</t>
  </si>
  <si>
    <t>Количество:</t>
  </si>
  <si>
    <t>"2"</t>
  </si>
  <si>
    <t>"3"</t>
  </si>
  <si>
    <t>"4"</t>
  </si>
  <si>
    <t>"5"</t>
  </si>
  <si>
    <t>Инструкция:</t>
  </si>
  <si>
    <r>
      <t xml:space="preserve">1. Ячейки выделенные цветом содержат формулы </t>
    </r>
    <r>
      <rPr>
        <b/>
        <sz val="11"/>
        <color theme="1"/>
        <rFont val="Calibri"/>
        <family val="2"/>
        <charset val="204"/>
        <scheme val="minor"/>
      </rPr>
      <t>(не менять)</t>
    </r>
    <r>
      <rPr>
        <sz val="11"/>
        <color theme="1"/>
        <rFont val="Calibri"/>
        <family val="2"/>
        <scheme val="minor"/>
      </rPr>
      <t>.</t>
    </r>
  </si>
  <si>
    <t>4. Во вспомогательных таблицах ничего не менять.</t>
  </si>
  <si>
    <t>ФИО не 0</t>
  </si>
  <si>
    <t>5. Если код участника не указан, то его данные не считаются</t>
  </si>
  <si>
    <t>Количество обучающихся, набравших "0" баллов</t>
  </si>
  <si>
    <t>Количество обучающихся, набравших минимальный проходной балл (7)</t>
  </si>
  <si>
    <t>Количество обучающихся, набравших максимальный балл (20)</t>
  </si>
  <si>
    <t>Количество принявших участие</t>
  </si>
  <si>
    <t>3. Если количество обучающихся меньше, чем заложено в таблице, необходимо удалить лишние строки (либо не заполнять их данными).</t>
  </si>
  <si>
    <t>6. Оценка "2" автоматически изменится при внесении данных, удовлетворяющих необходимым условиям</t>
  </si>
  <si>
    <t xml:space="preserve"> </t>
  </si>
  <si>
    <t>Форма ТМ 3</t>
  </si>
  <si>
    <t>ФИО председателя ПК</t>
  </si>
  <si>
    <r>
      <t xml:space="preserve">2. Если обучающихся больше, чем заложено строк в таблице, необходимо выполнить копирование и встаку нужного количества строк и скопировать формулы из ячеек с результатом </t>
    </r>
    <r>
      <rPr>
        <b/>
        <sz val="11"/>
        <color theme="1"/>
        <rFont val="Calibri"/>
        <family val="2"/>
        <charset val="204"/>
        <scheme val="minor"/>
      </rPr>
      <t>"Итого"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"Оценка".</t>
    </r>
  </si>
  <si>
    <t>Средняя оценка</t>
  </si>
  <si>
    <t>Количество обучающихся, умеющих решать уравнения и неравенства (задания 7,17)</t>
  </si>
  <si>
    <t>Количество обучающихся, умеющих выполнять действия с функциями (задание 14)</t>
  </si>
  <si>
    <t>Количество обучающихся, умеющих выполнять вычисления и преобразования (задания 1,2,4,5,19)</t>
  </si>
  <si>
    <t>Количество обучающихся, умеющих выполнять действия с геометрическими фигурами (задания 13,15,16)</t>
  </si>
  <si>
    <t>Количество обучающихся, умеющих строить и исследовать математические модели (задания 8,10,12,18,20)</t>
  </si>
  <si>
    <t>Количество обучающихся, умеющих использовать приобретенные знания и умения в практической деятельности и повседневной жизни (задания 3,6,9,11)</t>
  </si>
  <si>
    <t>020105004</t>
  </si>
  <si>
    <t>020105009</t>
  </si>
  <si>
    <t>020105010</t>
  </si>
  <si>
    <t>020105013</t>
  </si>
  <si>
    <t>020105016</t>
  </si>
  <si>
    <t>020105020</t>
  </si>
  <si>
    <t>020105021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</si>
</sst>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Border="1" applyAlignment="1">
      <alignment horizontal="center" shrinkToFit="1"/>
    </xf>
    <xf numFmtId="0" fontId="0" fillId="0" borderId="11" xfId="0" applyBorder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3" borderId="2" xfId="0" applyFill="1" applyBorder="1" applyAlignment="1">
      <alignment horizontal="center" shrinkToFit="1"/>
    </xf>
    <xf numFmtId="0" fontId="6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8" fillId="0" borderId="0" xfId="0" applyFont="1" applyAlignment="1">
      <alignment horizontal="left"/>
    </xf>
    <xf numFmtId="0" fontId="0" fillId="6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0" fillId="8" borderId="2" xfId="0" applyFill="1" applyBorder="1" applyAlignment="1">
      <alignment horizontal="center" shrinkToFit="1"/>
    </xf>
    <xf numFmtId="0" fontId="0" fillId="9" borderId="2" xfId="0" applyFill="1" applyBorder="1" applyAlignment="1">
      <alignment horizontal="center" shrinkToFit="1"/>
    </xf>
    <xf numFmtId="0" fontId="0" fillId="10" borderId="2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5" xfId="0" applyBorder="1" applyAlignment="1">
      <alignment horizontal="center" shrinkToFit="1"/>
    </xf>
    <xf numFmtId="0" fontId="9" fillId="2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center" shrinkToFit="1"/>
    </xf>
    <xf numFmtId="0" fontId="0" fillId="3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0"/>
  <sheetViews>
    <sheetView tabSelected="1" topLeftCell="K1" workbookViewId="0">
      <selection activeCell="C22" sqref="C22"/>
    </sheetView>
  </sheetViews>
  <sheetFormatPr defaultRowHeight="14.4"/>
  <cols>
    <col min="1" max="1" width="18" customWidth="1"/>
    <col min="2" max="21" width="5" customWidth="1"/>
    <col min="22" max="22" width="9.88671875" customWidth="1"/>
    <col min="26" max="28" width="17.6640625" style="7" customWidth="1"/>
    <col min="29" max="29" width="6.33203125" customWidth="1"/>
    <col min="30" max="30" width="17.6640625" style="14" customWidth="1"/>
    <col min="31" max="31" width="21.88671875" customWidth="1"/>
    <col min="32" max="33" width="17.6640625" customWidth="1"/>
  </cols>
  <sheetData>
    <row r="1" spans="1:32" ht="18">
      <c r="R1" s="54" t="s">
        <v>25</v>
      </c>
      <c r="S1" s="54"/>
      <c r="T1" s="54"/>
      <c r="U1" s="54"/>
      <c r="V1" s="54"/>
      <c r="W1" s="54"/>
    </row>
    <row r="2" spans="1:32" ht="18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"/>
    </row>
    <row r="3" spans="1:32" ht="18">
      <c r="B3" s="56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"/>
      <c r="Y3" t="s">
        <v>24</v>
      </c>
    </row>
    <row r="4" spans="1:32" ht="21" customHeight="1">
      <c r="A4" s="61" t="s">
        <v>26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32" ht="11.25" customHeight="1" thickBot="1">
      <c r="A5" s="2"/>
    </row>
    <row r="6" spans="1:32" ht="32.25" customHeight="1" thickBot="1">
      <c r="A6" s="6" t="s">
        <v>1</v>
      </c>
      <c r="B6" s="58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4" t="s">
        <v>2</v>
      </c>
      <c r="W6" s="4" t="s">
        <v>4</v>
      </c>
      <c r="Z6" s="8" t="s">
        <v>6</v>
      </c>
      <c r="AA6" s="8" t="s">
        <v>7</v>
      </c>
      <c r="AB6" s="8" t="s">
        <v>28</v>
      </c>
    </row>
    <row r="7" spans="1:32" ht="15" customHeight="1">
      <c r="A7" s="50" t="s">
        <v>35</v>
      </c>
      <c r="B7" s="25">
        <v>1</v>
      </c>
      <c r="C7" s="25">
        <v>2</v>
      </c>
      <c r="D7" s="17">
        <v>3</v>
      </c>
      <c r="E7" s="25">
        <v>4</v>
      </c>
      <c r="F7" s="25">
        <v>5</v>
      </c>
      <c r="G7" s="17">
        <v>6</v>
      </c>
      <c r="H7" s="28">
        <v>7</v>
      </c>
      <c r="I7" s="24">
        <v>8</v>
      </c>
      <c r="J7" s="17">
        <v>9</v>
      </c>
      <c r="K7" s="24">
        <v>10</v>
      </c>
      <c r="L7" s="17">
        <v>11</v>
      </c>
      <c r="M7" s="24">
        <v>12</v>
      </c>
      <c r="N7" s="27">
        <v>13</v>
      </c>
      <c r="O7" s="26">
        <v>14</v>
      </c>
      <c r="P7" s="27">
        <v>15</v>
      </c>
      <c r="Q7" s="27">
        <v>16</v>
      </c>
      <c r="R7" s="28">
        <v>17</v>
      </c>
      <c r="S7" s="24">
        <v>18</v>
      </c>
      <c r="T7" s="25">
        <v>19</v>
      </c>
      <c r="U7" s="24">
        <v>20</v>
      </c>
      <c r="V7" s="52">
        <f>SUM(B8:U8)</f>
        <v>10</v>
      </c>
      <c r="W7" s="41" t="str">
        <f>IF(OR(B8&gt;1,C8&gt;1,D8&gt;1,E8&gt;1,F8&gt;1,G8&gt;1,H8&gt;1,I8&gt;1,J8&gt;1,K8&gt;1,L8&gt;1,M8&gt;1,N8&gt;1,O8&gt;1,P8&gt;1,Q8&gt;1,R8&gt;1,S8&gt;1,T8&gt;1,U8&gt;1),"Ошибка",IF('Не трогать'!G7&lt;&gt;1," ",IF(AND(V7&gt;=0,V7&lt;=6),"2",IF(AND(V7&gt;=7,V7&lt;=11),"3",IF(AND(V7&gt;=12,V7&lt;=16),"4",IF(AND(V7&gt;=17,V7&lt;=20),"5","Ошибка"))))))</f>
        <v>3</v>
      </c>
      <c r="Z7" s="12">
        <f>IF(AB9=0," ",(AB14+AB13)/(AB13+AB14+AB12+AB11))</f>
        <v>0.2857142857142857</v>
      </c>
      <c r="AA7" s="12">
        <f>IF(AB9=0," ",(AB14+AB13+AB12)/(AB11+AB12+AB13+AB14))</f>
        <v>0.8571428571428571</v>
      </c>
      <c r="AB7" s="13">
        <f>IF(AB9=0," ",(2*AB11+3*AB12+4*AB13+5*AB14)/(AB11+AB12+AB13+AB14))</f>
        <v>3.1428571428571428</v>
      </c>
      <c r="AD7" s="45" t="s">
        <v>31</v>
      </c>
      <c r="AE7" s="45"/>
      <c r="AF7" s="39">
        <f>COUNTIFS('Не трогать'!A7:A310,"=1",'Не трогать'!G7:G310,"=1")</f>
        <v>0</v>
      </c>
    </row>
    <row r="8" spans="1:32" ht="15" customHeight="1" thickBot="1">
      <c r="A8" s="51"/>
      <c r="B8" s="1">
        <v>1</v>
      </c>
      <c r="C8" s="1">
        <v>0</v>
      </c>
      <c r="D8" s="1">
        <v>1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1</v>
      </c>
      <c r="P8" s="1">
        <v>0</v>
      </c>
      <c r="Q8" s="1">
        <v>1</v>
      </c>
      <c r="R8" s="1">
        <v>0</v>
      </c>
      <c r="S8" s="1">
        <v>1</v>
      </c>
      <c r="T8" s="1">
        <v>0</v>
      </c>
      <c r="U8" s="1">
        <v>1</v>
      </c>
      <c r="V8" s="53"/>
      <c r="W8" s="42"/>
      <c r="AD8" s="45"/>
      <c r="AE8" s="45"/>
      <c r="AF8" s="39"/>
    </row>
    <row r="9" spans="1:32">
      <c r="A9" s="50" t="s">
        <v>36</v>
      </c>
      <c r="B9" s="25">
        <v>1</v>
      </c>
      <c r="C9" s="25">
        <v>2</v>
      </c>
      <c r="D9" s="17">
        <v>3</v>
      </c>
      <c r="E9" s="25">
        <v>4</v>
      </c>
      <c r="F9" s="25">
        <v>5</v>
      </c>
      <c r="G9" s="17">
        <v>6</v>
      </c>
      <c r="H9" s="28">
        <v>7</v>
      </c>
      <c r="I9" s="24">
        <v>8</v>
      </c>
      <c r="J9" s="17">
        <v>9</v>
      </c>
      <c r="K9" s="24">
        <v>10</v>
      </c>
      <c r="L9" s="17">
        <v>11</v>
      </c>
      <c r="M9" s="24">
        <v>12</v>
      </c>
      <c r="N9" s="27">
        <v>13</v>
      </c>
      <c r="O9" s="26">
        <v>14</v>
      </c>
      <c r="P9" s="27">
        <v>15</v>
      </c>
      <c r="Q9" s="27">
        <v>16</v>
      </c>
      <c r="R9" s="28">
        <v>17</v>
      </c>
      <c r="S9" s="24">
        <v>18</v>
      </c>
      <c r="T9" s="25">
        <v>19</v>
      </c>
      <c r="U9" s="24">
        <v>20</v>
      </c>
      <c r="V9" s="52">
        <f>SUM(B10:U10)</f>
        <v>13</v>
      </c>
      <c r="W9" s="41" t="str">
        <f>IF(OR(B10&gt;1,C10&gt;1,D10&gt;1,E10&gt;1,F10&gt;1,G10&gt;1,H10&gt;1,I10&gt;1,J10&gt;1,K10&gt;1,L10&gt;1,M10&gt;1,N10&gt;1,O10&gt;1,P10&gt;1,Q10&gt;1,R10&gt;1,S10&gt;1,T10&gt;1,U10&gt;1),"Ошибка",IF('Не трогать'!G9&lt;&gt;1," ",IF(AND(V9&gt;=0,V9&lt;=6),"2",IF(AND(V9&gt;=7,V9&lt;=11),"3",IF(AND(V9&gt;=12,V9&lt;=16),"4",IF(AND(V9&gt;=17,V9&lt;=20),"5","Ошибка"))))))</f>
        <v>4</v>
      </c>
      <c r="Z9" s="40" t="s">
        <v>21</v>
      </c>
      <c r="AA9" s="40"/>
      <c r="AB9" s="29">
        <f>COUNTIF('Не трогать'!G7:'Не трогать'!G599:G600,1)</f>
        <v>7</v>
      </c>
      <c r="AD9" s="45"/>
      <c r="AE9" s="45"/>
      <c r="AF9" s="39"/>
    </row>
    <row r="10" spans="1:32" ht="15" thickBot="1">
      <c r="A10" s="51"/>
      <c r="B10" s="1">
        <v>1</v>
      </c>
      <c r="C10" s="1">
        <v>0</v>
      </c>
      <c r="D10" s="1">
        <v>1</v>
      </c>
      <c r="E10" s="1">
        <v>0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1">
        <v>1</v>
      </c>
      <c r="U10" s="1">
        <v>0</v>
      </c>
      <c r="V10" s="53"/>
      <c r="W10" s="42"/>
      <c r="AF10" s="21"/>
    </row>
    <row r="11" spans="1:32" ht="15" customHeight="1">
      <c r="A11" s="50" t="s">
        <v>37</v>
      </c>
      <c r="B11" s="25">
        <v>1</v>
      </c>
      <c r="C11" s="25">
        <v>2</v>
      </c>
      <c r="D11" s="17">
        <v>3</v>
      </c>
      <c r="E11" s="25">
        <v>4</v>
      </c>
      <c r="F11" s="25">
        <v>5</v>
      </c>
      <c r="G11" s="17">
        <v>6</v>
      </c>
      <c r="H11" s="28">
        <v>7</v>
      </c>
      <c r="I11" s="24">
        <v>8</v>
      </c>
      <c r="J11" s="17">
        <v>9</v>
      </c>
      <c r="K11" s="24">
        <v>10</v>
      </c>
      <c r="L11" s="17">
        <v>11</v>
      </c>
      <c r="M11" s="24">
        <v>12</v>
      </c>
      <c r="N11" s="27">
        <v>13</v>
      </c>
      <c r="O11" s="26">
        <v>14</v>
      </c>
      <c r="P11" s="27">
        <v>15</v>
      </c>
      <c r="Q11" s="27">
        <v>16</v>
      </c>
      <c r="R11" s="28">
        <v>17</v>
      </c>
      <c r="S11" s="24">
        <v>18</v>
      </c>
      <c r="T11" s="25">
        <v>19</v>
      </c>
      <c r="U11" s="24">
        <v>20</v>
      </c>
      <c r="V11" s="52">
        <f>SUM(B12:U12)</f>
        <v>9</v>
      </c>
      <c r="W11" s="41" t="str">
        <f>IF(OR(B12&gt;1,C12&gt;1,D12&gt;1,E12&gt;1,F12&gt;1,G12&gt;1,H12&gt;1,I12&gt;1,J12&gt;1,K12&gt;1,L12&gt;1,M12&gt;1,N12&gt;1,O12&gt;1,P12&gt;1,Q12&gt;1,R12&gt;1,S12&gt;1,T12&gt;1,U12&gt;1),"Ошибка",IF('Не трогать'!G11&lt;&gt;1," ",IF(AND(V11&gt;=0,V11&lt;=6),"2",IF(AND(V11&gt;=7,V11&lt;=11),"3",IF(AND(V11&gt;=12,V11&lt;=16),"4",IF(AND(V11&gt;=17,V11&lt;=20),"5","Ошибка"))))))</f>
        <v>3</v>
      </c>
      <c r="Z11" s="9" t="s">
        <v>8</v>
      </c>
      <c r="AA11" s="11" t="s">
        <v>9</v>
      </c>
      <c r="AB11" s="19">
        <f>COUNTIFS(W7:W600,2,'Не трогать'!G7:'Не трогать'!G599:G600,1)</f>
        <v>1</v>
      </c>
      <c r="AD11" s="46" t="s">
        <v>29</v>
      </c>
      <c r="AE11" s="46"/>
      <c r="AF11" s="39">
        <f>COUNTIFS('Не трогать'!B7:B310,"=1",'Не трогать'!G7:G310,"=1")</f>
        <v>0</v>
      </c>
    </row>
    <row r="12" spans="1:32" ht="15" thickBot="1">
      <c r="A12" s="51"/>
      <c r="B12" s="1">
        <v>1</v>
      </c>
      <c r="C12" s="1">
        <v>0</v>
      </c>
      <c r="D12" s="1">
        <v>1</v>
      </c>
      <c r="E12" s="1">
        <v>0</v>
      </c>
      <c r="F12" s="1">
        <v>1</v>
      </c>
      <c r="G12" s="1">
        <v>0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1</v>
      </c>
      <c r="R12" s="1">
        <v>0</v>
      </c>
      <c r="S12" s="1">
        <v>1</v>
      </c>
      <c r="T12" s="1">
        <v>0</v>
      </c>
      <c r="U12" s="1">
        <v>0</v>
      </c>
      <c r="V12" s="53"/>
      <c r="W12" s="42"/>
      <c r="Z12" s="9"/>
      <c r="AA12" s="11" t="s">
        <v>10</v>
      </c>
      <c r="AB12" s="19">
        <f>COUNTIFS(W7:W600,3,'Не трогать'!G7:G600,1)</f>
        <v>4</v>
      </c>
      <c r="AD12" s="46"/>
      <c r="AE12" s="46"/>
      <c r="AF12" s="39"/>
    </row>
    <row r="13" spans="1:32">
      <c r="A13" s="50" t="s">
        <v>38</v>
      </c>
      <c r="B13" s="25">
        <v>1</v>
      </c>
      <c r="C13" s="25">
        <v>2</v>
      </c>
      <c r="D13" s="17">
        <v>3</v>
      </c>
      <c r="E13" s="25">
        <v>4</v>
      </c>
      <c r="F13" s="25">
        <v>5</v>
      </c>
      <c r="G13" s="17">
        <v>6</v>
      </c>
      <c r="H13" s="28">
        <v>7</v>
      </c>
      <c r="I13" s="24">
        <v>8</v>
      </c>
      <c r="J13" s="17">
        <v>9</v>
      </c>
      <c r="K13" s="24">
        <v>10</v>
      </c>
      <c r="L13" s="17">
        <v>11</v>
      </c>
      <c r="M13" s="24">
        <v>12</v>
      </c>
      <c r="N13" s="27">
        <v>13</v>
      </c>
      <c r="O13" s="26">
        <v>14</v>
      </c>
      <c r="P13" s="27">
        <v>15</v>
      </c>
      <c r="Q13" s="27">
        <v>16</v>
      </c>
      <c r="R13" s="28">
        <v>17</v>
      </c>
      <c r="S13" s="24">
        <v>18</v>
      </c>
      <c r="T13" s="25">
        <v>19</v>
      </c>
      <c r="U13" s="24">
        <v>20</v>
      </c>
      <c r="V13" s="52">
        <f>SUM(B14:U14)</f>
        <v>12</v>
      </c>
      <c r="W13" s="41" t="str">
        <f>IF(OR(B14&gt;1,C14&gt;1,D14&gt;1,E14&gt;1,F14&gt;1,G14&gt;1,H14&gt;1,I14&gt;1,J14&gt;1,K14&gt;1,L14&gt;1,M14&gt;1,N14&gt;1,O14&gt;1,P14&gt;1,Q14&gt;1,R14&gt;1,S14&gt;1,T14&gt;1,U14&gt;1),"Ошибка",IF('Не трогать'!G13&lt;&gt;1," ",IF(AND(V13&gt;=0,V13&lt;=6),"2",IF(AND(V13&gt;=7,V13&lt;=11),"3",IF(AND(V13&gt;=12,V13&lt;=16),"4",IF(AND(V13&gt;=17,V13&lt;=20),"5","Ошибка"))))))</f>
        <v>4</v>
      </c>
      <c r="Z13" s="9"/>
      <c r="AA13" s="11" t="s">
        <v>11</v>
      </c>
      <c r="AB13" s="19">
        <f>COUNTIFS(W7:W600,4,'Не трогать'!G7:G600,1)</f>
        <v>2</v>
      </c>
      <c r="AD13" s="46"/>
      <c r="AE13" s="46"/>
      <c r="AF13" s="39"/>
    </row>
    <row r="14" spans="1:32" ht="15" thickBot="1">
      <c r="A14" s="51"/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1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1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1</v>
      </c>
      <c r="T14" s="1">
        <v>1</v>
      </c>
      <c r="U14" s="1">
        <v>0</v>
      </c>
      <c r="V14" s="53"/>
      <c r="W14" s="42"/>
      <c r="Z14" s="9"/>
      <c r="AA14" s="11" t="s">
        <v>12</v>
      </c>
      <c r="AB14" s="19">
        <f>COUNTIFS(W7:W600,5,'Не трогать'!G7:G600,1)</f>
        <v>0</v>
      </c>
      <c r="AF14" s="21"/>
    </row>
    <row r="15" spans="1:32" ht="15" customHeight="1">
      <c r="A15" s="50" t="s">
        <v>39</v>
      </c>
      <c r="B15" s="25">
        <v>1</v>
      </c>
      <c r="C15" s="25">
        <v>2</v>
      </c>
      <c r="D15" s="17">
        <v>3</v>
      </c>
      <c r="E15" s="25">
        <v>4</v>
      </c>
      <c r="F15" s="25">
        <v>5</v>
      </c>
      <c r="G15" s="17">
        <v>6</v>
      </c>
      <c r="H15" s="28">
        <v>7</v>
      </c>
      <c r="I15" s="24">
        <v>8</v>
      </c>
      <c r="J15" s="17">
        <v>9</v>
      </c>
      <c r="K15" s="24">
        <v>10</v>
      </c>
      <c r="L15" s="17">
        <v>11</v>
      </c>
      <c r="M15" s="24">
        <v>12</v>
      </c>
      <c r="N15" s="27">
        <v>13</v>
      </c>
      <c r="O15" s="26">
        <v>14</v>
      </c>
      <c r="P15" s="27">
        <v>15</v>
      </c>
      <c r="Q15" s="27">
        <v>16</v>
      </c>
      <c r="R15" s="28">
        <v>17</v>
      </c>
      <c r="S15" s="24">
        <v>18</v>
      </c>
      <c r="T15" s="25">
        <v>19</v>
      </c>
      <c r="U15" s="24">
        <v>20</v>
      </c>
      <c r="V15" s="52">
        <f>SUM(B16:U16)</f>
        <v>4</v>
      </c>
      <c r="W15" s="41" t="str">
        <f>IF(OR(B16&gt;1,C16&gt;1,D16&gt;1,E16&gt;1,F16&gt;1,G16&gt;1,H16&gt;1,I16&gt;1,J16&gt;1,K16&gt;1,L16&gt;1,M16&gt;1,N16&gt;1,O16&gt;1,P16&gt;1,Q16&gt;1,R16&gt;1,S16&gt;1,T16&gt;1,U16&gt;1),"Ошибка",IF('Не трогать'!G15&lt;&gt;1," ",IF(AND(V15&gt;=0,V15&lt;=6),"2",IF(AND(V15&gt;=7,V15&lt;=11),"3",IF(AND(V15&gt;=12,V15&lt;=16),"4",IF(AND(V15&gt;=17,V15&lt;=20),"5","Ошибка"))))))</f>
        <v>2</v>
      </c>
      <c r="Z15" s="9"/>
      <c r="AA15" s="9"/>
      <c r="AB15" s="9"/>
      <c r="AD15" s="43" t="s">
        <v>30</v>
      </c>
      <c r="AE15" s="43"/>
      <c r="AF15" s="39">
        <f>COUNTIFS('Не трогать'!C7:C310,"=1",'Не трогать'!G7:G310,"=1")</f>
        <v>6</v>
      </c>
    </row>
    <row r="16" spans="1:32" ht="15.75" customHeight="1" thickBot="1">
      <c r="A16" s="51"/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1</v>
      </c>
      <c r="V16" s="53"/>
      <c r="W16" s="42"/>
      <c r="Z16" s="48" t="s">
        <v>19</v>
      </c>
      <c r="AA16" s="48"/>
      <c r="AB16" s="49">
        <f>COUNTIFS('Не трогать'!G7:G310,1,V7:V310,7)</f>
        <v>1</v>
      </c>
      <c r="AD16" s="43"/>
      <c r="AE16" s="43"/>
      <c r="AF16" s="39"/>
    </row>
    <row r="17" spans="1:32">
      <c r="A17" s="50" t="s">
        <v>40</v>
      </c>
      <c r="B17" s="25">
        <v>1</v>
      </c>
      <c r="C17" s="25">
        <v>2</v>
      </c>
      <c r="D17" s="17">
        <v>3</v>
      </c>
      <c r="E17" s="25">
        <v>4</v>
      </c>
      <c r="F17" s="25">
        <v>5</v>
      </c>
      <c r="G17" s="17">
        <v>6</v>
      </c>
      <c r="H17" s="28">
        <v>7</v>
      </c>
      <c r="I17" s="24">
        <v>8</v>
      </c>
      <c r="J17" s="17">
        <v>9</v>
      </c>
      <c r="K17" s="24">
        <v>10</v>
      </c>
      <c r="L17" s="17">
        <v>11</v>
      </c>
      <c r="M17" s="24">
        <v>12</v>
      </c>
      <c r="N17" s="27">
        <v>13</v>
      </c>
      <c r="O17" s="26">
        <v>14</v>
      </c>
      <c r="P17" s="27">
        <v>15</v>
      </c>
      <c r="Q17" s="27">
        <v>16</v>
      </c>
      <c r="R17" s="28">
        <v>17</v>
      </c>
      <c r="S17" s="24">
        <v>18</v>
      </c>
      <c r="T17" s="25">
        <v>19</v>
      </c>
      <c r="U17" s="24">
        <v>20</v>
      </c>
      <c r="V17" s="52">
        <f>SUM(B18:U18)</f>
        <v>7</v>
      </c>
      <c r="W17" s="41" t="str">
        <f>IF(OR(B18&gt;1,C18&gt;1,D18&gt;1,E18&gt;1,F18&gt;1,G18&gt;1,H18&gt;1,I18&gt;1,J18&gt;1,K18&gt;1,L18&gt;1,M18&gt;1,N18&gt;1,O18&gt;1,P18&gt;1,Q18&gt;1,R18&gt;1,S18&gt;1,T18&gt;1,U18&gt;1),"Ошибка",IF('Не трогать'!G17&lt;&gt;1," ",IF(AND(V17&gt;=0,V17&lt;=6),"2",IF(AND(V17&gt;=7,V17&lt;=11),"3",IF(AND(V17&gt;=12,V17&lt;=16),"4",IF(AND(V17&gt;=17,V17&lt;=20),"5","Ошибка"))))))</f>
        <v>3</v>
      </c>
      <c r="Z17" s="48"/>
      <c r="AA17" s="48"/>
      <c r="AB17" s="49"/>
      <c r="AD17" s="43"/>
      <c r="AE17" s="43"/>
      <c r="AF17" s="39"/>
    </row>
    <row r="18" spans="1:32" ht="15" thickBot="1">
      <c r="A18" s="51"/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1</v>
      </c>
      <c r="T18" s="1">
        <v>1</v>
      </c>
      <c r="U18" s="1">
        <v>0</v>
      </c>
      <c r="V18" s="53"/>
      <c r="W18" s="42"/>
      <c r="Z18" s="18"/>
      <c r="AA18" s="9"/>
      <c r="AB18" s="9"/>
      <c r="AF18" s="21"/>
    </row>
    <row r="19" spans="1:32" ht="15" customHeight="1">
      <c r="A19" s="50" t="s">
        <v>41</v>
      </c>
      <c r="B19" s="25">
        <v>1</v>
      </c>
      <c r="C19" s="25">
        <v>2</v>
      </c>
      <c r="D19" s="17">
        <v>3</v>
      </c>
      <c r="E19" s="25">
        <v>4</v>
      </c>
      <c r="F19" s="25">
        <v>5</v>
      </c>
      <c r="G19" s="17">
        <v>6</v>
      </c>
      <c r="H19" s="28">
        <v>7</v>
      </c>
      <c r="I19" s="24">
        <v>8</v>
      </c>
      <c r="J19" s="17">
        <v>9</v>
      </c>
      <c r="K19" s="24">
        <v>10</v>
      </c>
      <c r="L19" s="17">
        <v>11</v>
      </c>
      <c r="M19" s="24">
        <v>12</v>
      </c>
      <c r="N19" s="27">
        <v>13</v>
      </c>
      <c r="O19" s="26">
        <v>14</v>
      </c>
      <c r="P19" s="27">
        <v>15</v>
      </c>
      <c r="Q19" s="27">
        <v>16</v>
      </c>
      <c r="R19" s="28">
        <v>17</v>
      </c>
      <c r="S19" s="24">
        <v>18</v>
      </c>
      <c r="T19" s="25">
        <v>19</v>
      </c>
      <c r="U19" s="24">
        <v>20</v>
      </c>
      <c r="V19" s="52">
        <f>SUM(B20:U20)</f>
        <v>10</v>
      </c>
      <c r="W19" s="41" t="str">
        <f>IF(OR(B20&gt;1,C20&gt;1,D20&gt;1,E20&gt;1,F20&gt;1,G20&gt;1,H20&gt;1,I20&gt;1,J20&gt;1,K20&gt;1,L20&gt;1,M20&gt;1,N20&gt;1,O20&gt;1,P20&gt;1,Q20&gt;1,R20&gt;1,S20&gt;1,T20&gt;1,U20&gt;1),"Ошибка",IF('Не трогать'!G19&lt;&gt;1," ",IF(AND(V19&gt;=0,V19&lt;=6),"2",IF(AND(V19&gt;=7,V19&lt;=11),"3",IF(AND(V19&gt;=12,V19&lt;=16),"4",IF(AND(V19&gt;=17,V19&lt;=20),"5","Ошибка"))))))</f>
        <v>3</v>
      </c>
      <c r="Z19" s="48" t="s">
        <v>20</v>
      </c>
      <c r="AA19" s="48"/>
      <c r="AB19" s="49">
        <f>COUNTIFS('Не трогать'!G7:G310,1,V7:V310,20)</f>
        <v>0</v>
      </c>
      <c r="AD19" s="44" t="s">
        <v>32</v>
      </c>
      <c r="AE19" s="44"/>
      <c r="AF19" s="39">
        <f>COUNTIFS('Не трогать'!D7:D310,"=1",'Не трогать'!G7:G310,"=1")</f>
        <v>0</v>
      </c>
    </row>
    <row r="20" spans="1:32" ht="15" thickBot="1">
      <c r="A20" s="51"/>
      <c r="B20" s="1">
        <v>1</v>
      </c>
      <c r="C20" s="1">
        <v>0</v>
      </c>
      <c r="D20" s="1">
        <v>1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1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1</v>
      </c>
      <c r="V20" s="53"/>
      <c r="W20" s="42"/>
      <c r="Z20" s="48"/>
      <c r="AA20" s="48"/>
      <c r="AB20" s="49"/>
      <c r="AD20" s="44"/>
      <c r="AE20" s="44"/>
      <c r="AF20" s="39"/>
    </row>
    <row r="21" spans="1:32">
      <c r="A21" s="50"/>
      <c r="B21" s="25">
        <v>1</v>
      </c>
      <c r="C21" s="25">
        <v>2</v>
      </c>
      <c r="D21" s="17">
        <v>3</v>
      </c>
      <c r="E21" s="25">
        <v>4</v>
      </c>
      <c r="F21" s="25">
        <v>5</v>
      </c>
      <c r="G21" s="17">
        <v>6</v>
      </c>
      <c r="H21" s="28">
        <v>7</v>
      </c>
      <c r="I21" s="24">
        <v>8</v>
      </c>
      <c r="J21" s="17">
        <v>9</v>
      </c>
      <c r="K21" s="24">
        <v>10</v>
      </c>
      <c r="L21" s="17">
        <v>11</v>
      </c>
      <c r="M21" s="24">
        <v>12</v>
      </c>
      <c r="N21" s="27">
        <v>13</v>
      </c>
      <c r="O21" s="26">
        <v>14</v>
      </c>
      <c r="P21" s="27">
        <v>15</v>
      </c>
      <c r="Q21" s="27">
        <v>16</v>
      </c>
      <c r="R21" s="28">
        <v>17</v>
      </c>
      <c r="S21" s="24">
        <v>18</v>
      </c>
      <c r="T21" s="25">
        <v>19</v>
      </c>
      <c r="U21" s="24">
        <v>20</v>
      </c>
      <c r="V21" s="52">
        <f>SUM(B22:U22)</f>
        <v>0</v>
      </c>
      <c r="W21" s="41" t="str">
        <f>IF(OR(B22&gt;1,C22&gt;1,D22&gt;1,E22&gt;1,F22&gt;1,G22&gt;1,H22&gt;1,I22&gt;1,J22&gt;1,K22&gt;1,L22&gt;1,M22&gt;1,N22&gt;1,O22&gt;1,P22&gt;1,Q22&gt;1,R22&gt;1,S22&gt;1,T22&gt;1,U22&gt;1),"Ошибка",IF('Не трогать'!G21&lt;&gt;1," ",IF(AND(V21&gt;=0,V21&lt;=6),"2",IF(AND(V21&gt;=7,V21&lt;=11),"3",IF(AND(V21&gt;=12,V21&lt;=16),"4",IF(AND(V21&gt;=17,V21&lt;=20),"5","Ошибка"))))))</f>
        <v xml:space="preserve"> </v>
      </c>
      <c r="Z21" s="9"/>
      <c r="AA21" s="9"/>
      <c r="AB21" s="9"/>
      <c r="AD21" s="44"/>
      <c r="AE21" s="44"/>
      <c r="AF21" s="39"/>
    </row>
    <row r="22" spans="1:32" ht="15" thickBot="1">
      <c r="A22" s="5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3"/>
      <c r="W22" s="42"/>
      <c r="Z22" s="48" t="s">
        <v>18</v>
      </c>
      <c r="AA22" s="48"/>
      <c r="AB22" s="49">
        <f>COUNTIFS('Не трогать'!G7:G310,1,V7:V310,0)</f>
        <v>0</v>
      </c>
      <c r="AF22" s="21"/>
    </row>
    <row r="23" spans="1:32" ht="15" customHeight="1">
      <c r="A23" s="50"/>
      <c r="B23" s="25">
        <v>1</v>
      </c>
      <c r="C23" s="25">
        <v>2</v>
      </c>
      <c r="D23" s="17">
        <v>3</v>
      </c>
      <c r="E23" s="25">
        <v>4</v>
      </c>
      <c r="F23" s="25">
        <v>5</v>
      </c>
      <c r="G23" s="17">
        <v>6</v>
      </c>
      <c r="H23" s="28">
        <v>7</v>
      </c>
      <c r="I23" s="24">
        <v>8</v>
      </c>
      <c r="J23" s="17">
        <v>9</v>
      </c>
      <c r="K23" s="24">
        <v>10</v>
      </c>
      <c r="L23" s="17">
        <v>11</v>
      </c>
      <c r="M23" s="24">
        <v>12</v>
      </c>
      <c r="N23" s="27">
        <v>13</v>
      </c>
      <c r="O23" s="26">
        <v>14</v>
      </c>
      <c r="P23" s="27">
        <v>15</v>
      </c>
      <c r="Q23" s="27">
        <v>16</v>
      </c>
      <c r="R23" s="28">
        <v>17</v>
      </c>
      <c r="S23" s="24">
        <v>18</v>
      </c>
      <c r="T23" s="25">
        <v>19</v>
      </c>
      <c r="U23" s="24">
        <v>20</v>
      </c>
      <c r="V23" s="52">
        <f>SUM(B24:U24)</f>
        <v>0</v>
      </c>
      <c r="W23" s="41" t="str">
        <f>IF(OR(B24&gt;1,C24&gt;1,D24&gt;1,E24&gt;1,F24&gt;1,G24&gt;1,H24&gt;1,I24&gt;1,J24&gt;1,K24&gt;1,L24&gt;1,M24&gt;1,N24&gt;1,O24&gt;1,P24&gt;1,Q24&gt;1,R24&gt;1,S24&gt;1,T24&gt;1,U24&gt;1),"Ошибка",IF('Не трогать'!G23&lt;&gt;1," ",IF(AND(V23&gt;=0,V23&lt;=6),"2",IF(AND(V23&gt;=7,V23&lt;=11),"3",IF(AND(V23&gt;=12,V23&lt;=16),"4",IF(AND(V23&gt;=17,V23&lt;=20),"5","Ошибка"))))))</f>
        <v xml:space="preserve"> </v>
      </c>
      <c r="Z23" s="48"/>
      <c r="AA23" s="48"/>
      <c r="AB23" s="49"/>
      <c r="AD23" s="47" t="s">
        <v>33</v>
      </c>
      <c r="AE23" s="47"/>
      <c r="AF23" s="39">
        <f>COUNTIFS('Не трогать'!E7:E310,"=1",'Не трогать'!G7:G310,"=1")</f>
        <v>0</v>
      </c>
    </row>
    <row r="24" spans="1:32" ht="15" thickBot="1">
      <c r="A24" s="5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3"/>
      <c r="W24" s="42"/>
      <c r="Z24" s="10"/>
      <c r="AA24" s="10"/>
      <c r="AB24" s="10"/>
      <c r="AD24" s="47"/>
      <c r="AE24" s="47"/>
      <c r="AF24" s="39"/>
    </row>
    <row r="25" spans="1:32">
      <c r="A25" s="50"/>
      <c r="B25" s="25">
        <v>1</v>
      </c>
      <c r="C25" s="25">
        <v>2</v>
      </c>
      <c r="D25" s="17">
        <v>3</v>
      </c>
      <c r="E25" s="25">
        <v>4</v>
      </c>
      <c r="F25" s="25">
        <v>5</v>
      </c>
      <c r="G25" s="17">
        <v>6</v>
      </c>
      <c r="H25" s="28">
        <v>7</v>
      </c>
      <c r="I25" s="24">
        <v>8</v>
      </c>
      <c r="J25" s="17">
        <v>9</v>
      </c>
      <c r="K25" s="24">
        <v>10</v>
      </c>
      <c r="L25" s="17">
        <v>11</v>
      </c>
      <c r="M25" s="24">
        <v>12</v>
      </c>
      <c r="N25" s="27">
        <v>13</v>
      </c>
      <c r="O25" s="26">
        <v>14</v>
      </c>
      <c r="P25" s="27">
        <v>15</v>
      </c>
      <c r="Q25" s="27">
        <v>16</v>
      </c>
      <c r="R25" s="28">
        <v>17</v>
      </c>
      <c r="S25" s="24">
        <v>18</v>
      </c>
      <c r="T25" s="25">
        <v>19</v>
      </c>
      <c r="U25" s="24">
        <v>20</v>
      </c>
      <c r="V25" s="52">
        <f>SUM(B26:U26)</f>
        <v>0</v>
      </c>
      <c r="W25" s="41" t="str">
        <f>IF(OR(B26&gt;1,C26&gt;1,D26&gt;1,E26&gt;1,F26&gt;1,G26&gt;1,H26&gt;1,I26&gt;1,J26&gt;1,K26&gt;1,L26&gt;1,M26&gt;1,N26&gt;1,O26&gt;1,P26&gt;1,Q26&gt;1,R26&gt;1,S26&gt;1,T26&gt;1,U26&gt;1),"Ошибка",IF('Не трогать'!G25&lt;&gt;1," ",IF(AND(V25&gt;=0,V25&lt;=6),"2",IF(AND(V25&gt;=7,V25&lt;=11),"3",IF(AND(V25&gt;=12,V25&lt;=16),"4",IF(AND(V25&gt;=17,V25&lt;=20),"5","Ошибка"))))))</f>
        <v xml:space="preserve"> </v>
      </c>
      <c r="AD25" s="47"/>
      <c r="AE25" s="47"/>
      <c r="AF25" s="39"/>
    </row>
    <row r="26" spans="1:32" ht="15" thickBot="1">
      <c r="A26" s="5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3"/>
      <c r="W26" s="42"/>
      <c r="AD26" s="47"/>
      <c r="AE26" s="47"/>
      <c r="AF26" s="39"/>
    </row>
    <row r="27" spans="1:32" ht="15" customHeight="1">
      <c r="A27" s="50"/>
      <c r="B27" s="25">
        <v>1</v>
      </c>
      <c r="C27" s="25">
        <v>2</v>
      </c>
      <c r="D27" s="17">
        <v>3</v>
      </c>
      <c r="E27" s="25">
        <v>4</v>
      </c>
      <c r="F27" s="25">
        <v>5</v>
      </c>
      <c r="G27" s="17">
        <v>6</v>
      </c>
      <c r="H27" s="28">
        <v>7</v>
      </c>
      <c r="I27" s="24">
        <v>8</v>
      </c>
      <c r="J27" s="17">
        <v>9</v>
      </c>
      <c r="K27" s="24">
        <v>10</v>
      </c>
      <c r="L27" s="17">
        <v>11</v>
      </c>
      <c r="M27" s="24">
        <v>12</v>
      </c>
      <c r="N27" s="27">
        <v>13</v>
      </c>
      <c r="O27" s="26">
        <v>14</v>
      </c>
      <c r="P27" s="27">
        <v>15</v>
      </c>
      <c r="Q27" s="27">
        <v>16</v>
      </c>
      <c r="R27" s="28">
        <v>17</v>
      </c>
      <c r="S27" s="24">
        <v>18</v>
      </c>
      <c r="T27" s="25">
        <v>19</v>
      </c>
      <c r="U27" s="24">
        <v>20</v>
      </c>
      <c r="V27" s="52">
        <f>SUM(B28:U28)</f>
        <v>0</v>
      </c>
      <c r="W27" s="41" t="str">
        <f>IF(OR(B28&gt;1,C28&gt;1,D28&gt;1,E28&gt;1,F28&gt;1,G28&gt;1,H28&gt;1,I28&gt;1,J28&gt;1,K28&gt;1,L28&gt;1,M28&gt;1,N28&gt;1,O28&gt;1,P28&gt;1,Q28&gt;1,R28&gt;1,S28&gt;1,T28&gt;1,U28&gt;1),"Ошибка",IF('Не трогать'!G27&lt;&gt;1," ",IF(AND(V27&gt;=0,V27&lt;=6),"2",IF(AND(V27&gt;=7,V27&lt;=11),"3",IF(AND(V27&gt;=12,V27&lt;=16),"4",IF(AND(V27&gt;=17,V27&lt;=20),"5","Ошибка"))))))</f>
        <v xml:space="preserve"> </v>
      </c>
    </row>
    <row r="28" spans="1:32" ht="15.75" customHeight="1" thickBot="1">
      <c r="A28" s="5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3"/>
      <c r="W28" s="42"/>
      <c r="AD28" s="38" t="s">
        <v>34</v>
      </c>
      <c r="AE28" s="38"/>
      <c r="AF28" s="39">
        <f>COUNTIFS('Не трогать'!F7:F310,1,'Не трогать'!G7:G310,1)</f>
        <v>2</v>
      </c>
    </row>
    <row r="29" spans="1:32">
      <c r="A29" s="50"/>
      <c r="B29" s="25">
        <v>1</v>
      </c>
      <c r="C29" s="25">
        <v>2</v>
      </c>
      <c r="D29" s="17">
        <v>3</v>
      </c>
      <c r="E29" s="25">
        <v>4</v>
      </c>
      <c r="F29" s="25">
        <v>5</v>
      </c>
      <c r="G29" s="17">
        <v>6</v>
      </c>
      <c r="H29" s="28">
        <v>7</v>
      </c>
      <c r="I29" s="24">
        <v>8</v>
      </c>
      <c r="J29" s="17">
        <v>9</v>
      </c>
      <c r="K29" s="24">
        <v>10</v>
      </c>
      <c r="L29" s="17">
        <v>11</v>
      </c>
      <c r="M29" s="24">
        <v>12</v>
      </c>
      <c r="N29" s="27">
        <v>13</v>
      </c>
      <c r="O29" s="26">
        <v>14</v>
      </c>
      <c r="P29" s="27">
        <v>15</v>
      </c>
      <c r="Q29" s="27">
        <v>16</v>
      </c>
      <c r="R29" s="28">
        <v>17</v>
      </c>
      <c r="S29" s="24">
        <v>18</v>
      </c>
      <c r="T29" s="25">
        <v>19</v>
      </c>
      <c r="U29" s="24">
        <v>20</v>
      </c>
      <c r="V29" s="52">
        <f>SUM(B30:U30)</f>
        <v>0</v>
      </c>
      <c r="W29" s="41" t="str">
        <f>IF(OR(B30&gt;1,C30&gt;1,D30&gt;1,E30&gt;1,F30&gt;1,G30&gt;1,H30&gt;1,I30&gt;1,J30&gt;1,K30&gt;1,L30&gt;1,M30&gt;1,N30&gt;1,O30&gt;1,P30&gt;1,Q30&gt;1,R30&gt;1,S30&gt;1,T30&gt;1,U30&gt;1),"Ошибка",IF('Не трогать'!G29&lt;&gt;1," ",IF(AND(V29&gt;=0,V29&lt;=6),"2",IF(AND(V29&gt;=7,V29&lt;=11),"3",IF(AND(V29&gt;=12,V29&lt;=16),"4",IF(AND(V29&gt;=17,V29&lt;=20),"5","Ошибка"))))))</f>
        <v xml:space="preserve"> </v>
      </c>
      <c r="AD29" s="38"/>
      <c r="AE29" s="38"/>
      <c r="AF29" s="39"/>
    </row>
    <row r="30" spans="1:32" ht="15" thickBot="1">
      <c r="A30" s="5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3"/>
      <c r="W30" s="42"/>
      <c r="AD30" s="38"/>
      <c r="AE30" s="38"/>
      <c r="AF30" s="39"/>
    </row>
    <row r="31" spans="1:32">
      <c r="A31" s="50"/>
      <c r="B31" s="25">
        <v>1</v>
      </c>
      <c r="C31" s="25">
        <v>2</v>
      </c>
      <c r="D31" s="17">
        <v>3</v>
      </c>
      <c r="E31" s="25">
        <v>4</v>
      </c>
      <c r="F31" s="25">
        <v>5</v>
      </c>
      <c r="G31" s="17">
        <v>6</v>
      </c>
      <c r="H31" s="28">
        <v>7</v>
      </c>
      <c r="I31" s="24">
        <v>8</v>
      </c>
      <c r="J31" s="17">
        <v>9</v>
      </c>
      <c r="K31" s="24">
        <v>10</v>
      </c>
      <c r="L31" s="17">
        <v>11</v>
      </c>
      <c r="M31" s="24">
        <v>12</v>
      </c>
      <c r="N31" s="27">
        <v>13</v>
      </c>
      <c r="O31" s="26">
        <v>14</v>
      </c>
      <c r="P31" s="27">
        <v>15</v>
      </c>
      <c r="Q31" s="27">
        <v>16</v>
      </c>
      <c r="R31" s="28">
        <v>17</v>
      </c>
      <c r="S31" s="24">
        <v>18</v>
      </c>
      <c r="T31" s="25">
        <v>19</v>
      </c>
      <c r="U31" s="24">
        <v>20</v>
      </c>
      <c r="V31" s="52">
        <f>SUM(B32:U32)</f>
        <v>0</v>
      </c>
      <c r="W31" s="41" t="str">
        <f>IF(OR(B32&gt;1,C32&gt;1,D32&gt;1,E32&gt;1,F32&gt;1,G32&gt;1,H32&gt;1,I32&gt;1,J32&gt;1,K32&gt;1,L32&gt;1,M32&gt;1,N32&gt;1,O32&gt;1,P32&gt;1,Q32&gt;1,R32&gt;1,S32&gt;1,T32&gt;1,U32&gt;1),"Ошибка",IF('Не трогать'!G31&lt;&gt;1," ",IF(AND(V31&gt;=0,V31&lt;=6),"2",IF(AND(V31&gt;=7,V31&lt;=11),"3",IF(AND(V31&gt;=12,V31&lt;=16),"4",IF(AND(V31&gt;=17,V31&lt;=20),"5","Ошибка"))))))</f>
        <v xml:space="preserve"> </v>
      </c>
      <c r="AD31" s="38"/>
      <c r="AE31" s="38"/>
      <c r="AF31" s="39"/>
    </row>
    <row r="32" spans="1:32" ht="15" thickBot="1">
      <c r="A32" s="5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3"/>
      <c r="W32" s="42"/>
      <c r="AD32" s="38"/>
      <c r="AE32" s="38"/>
      <c r="AF32" s="39"/>
    </row>
    <row r="33" spans="1:26" ht="23.4">
      <c r="A33" s="50"/>
      <c r="B33" s="25">
        <v>1</v>
      </c>
      <c r="C33" s="25">
        <v>2</v>
      </c>
      <c r="D33" s="17">
        <v>3</v>
      </c>
      <c r="E33" s="25">
        <v>4</v>
      </c>
      <c r="F33" s="25">
        <v>5</v>
      </c>
      <c r="G33" s="17">
        <v>6</v>
      </c>
      <c r="H33" s="28">
        <v>7</v>
      </c>
      <c r="I33" s="24">
        <v>8</v>
      </c>
      <c r="J33" s="17">
        <v>9</v>
      </c>
      <c r="K33" s="24">
        <v>10</v>
      </c>
      <c r="L33" s="17">
        <v>11</v>
      </c>
      <c r="M33" s="24">
        <v>12</v>
      </c>
      <c r="N33" s="27">
        <v>13</v>
      </c>
      <c r="O33" s="26">
        <v>14</v>
      </c>
      <c r="P33" s="27">
        <v>15</v>
      </c>
      <c r="Q33" s="27">
        <v>16</v>
      </c>
      <c r="R33" s="28">
        <v>17</v>
      </c>
      <c r="S33" s="24">
        <v>18</v>
      </c>
      <c r="T33" s="25">
        <v>19</v>
      </c>
      <c r="U33" s="24">
        <v>20</v>
      </c>
      <c r="V33" s="52">
        <f>SUM(B34:U34)</f>
        <v>0</v>
      </c>
      <c r="W33" s="41" t="str">
        <f>IF(OR(B34&gt;1,C34&gt;1,D34&gt;1,E34&gt;1,F34&gt;1,G34&gt;1,H34&gt;1,I34&gt;1,J34&gt;1,K34&gt;1,L34&gt;1,M34&gt;1,N34&gt;1,O34&gt;1,P34&gt;1,Q34&gt;1,R34&gt;1,S34&gt;1,T34&gt;1,U34&gt;1),"Ошибка",IF('Не трогать'!G33&lt;&gt;1," ",IF(AND(V33&gt;=0,V33&lt;=6),"2",IF(AND(V33&gt;=7,V33&lt;=11),"3",IF(AND(V33&gt;=12,V33&lt;=16),"4",IF(AND(V33&gt;=17,V33&lt;=20),"5","Ошибка"))))))</f>
        <v xml:space="preserve"> </v>
      </c>
      <c r="Z33" s="33" t="s">
        <v>13</v>
      </c>
    </row>
    <row r="34" spans="1:26" ht="15" thickBot="1">
      <c r="A34" s="5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3"/>
      <c r="W34" s="42"/>
      <c r="Z34" s="14" t="s">
        <v>14</v>
      </c>
    </row>
    <row r="35" spans="1:26">
      <c r="A35" s="50"/>
      <c r="B35" s="25">
        <v>1</v>
      </c>
      <c r="C35" s="25">
        <v>2</v>
      </c>
      <c r="D35" s="17">
        <v>3</v>
      </c>
      <c r="E35" s="25">
        <v>4</v>
      </c>
      <c r="F35" s="25">
        <v>5</v>
      </c>
      <c r="G35" s="17">
        <v>6</v>
      </c>
      <c r="H35" s="28">
        <v>7</v>
      </c>
      <c r="I35" s="24">
        <v>8</v>
      </c>
      <c r="J35" s="17">
        <v>9</v>
      </c>
      <c r="K35" s="24">
        <v>10</v>
      </c>
      <c r="L35" s="17">
        <v>11</v>
      </c>
      <c r="M35" s="24">
        <v>12</v>
      </c>
      <c r="N35" s="27">
        <v>13</v>
      </c>
      <c r="O35" s="26">
        <v>14</v>
      </c>
      <c r="P35" s="27">
        <v>15</v>
      </c>
      <c r="Q35" s="27">
        <v>16</v>
      </c>
      <c r="R35" s="28">
        <v>17</v>
      </c>
      <c r="S35" s="24">
        <v>18</v>
      </c>
      <c r="T35" s="25">
        <v>19</v>
      </c>
      <c r="U35" s="24">
        <v>20</v>
      </c>
      <c r="V35" s="52">
        <f>SUM(B36:U36)</f>
        <v>0</v>
      </c>
      <c r="W35" s="41" t="str">
        <f>IF(OR(B36&gt;1,C36&gt;1,D36&gt;1,E36&gt;1,F36&gt;1,G36&gt;1,H36&gt;1,I36&gt;1,J36&gt;1,K36&gt;1,L36&gt;1,M36&gt;1,N36&gt;1,O36&gt;1,P36&gt;1,Q36&gt;1,R36&gt;1,S36&gt;1,T36&gt;1,U36&gt;1),"Ошибка",IF('Не трогать'!G35&lt;&gt;1," ",IF(AND(V35&gt;=0,V35&lt;=6),"2",IF(AND(V35&gt;=7,V35&lt;=11),"3",IF(AND(V35&gt;=12,V35&lt;=16),"4",IF(AND(V35&gt;=17,V35&lt;=20),"5","Ошибка"))))))</f>
        <v xml:space="preserve"> </v>
      </c>
      <c r="Z35" s="14" t="s">
        <v>27</v>
      </c>
    </row>
    <row r="36" spans="1:26" ht="15" thickBot="1">
      <c r="A36" s="5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3"/>
      <c r="W36" s="42"/>
      <c r="Z36" s="14" t="s">
        <v>22</v>
      </c>
    </row>
    <row r="37" spans="1:26">
      <c r="A37" s="50"/>
      <c r="B37" s="25">
        <v>1</v>
      </c>
      <c r="C37" s="25">
        <v>2</v>
      </c>
      <c r="D37" s="17">
        <v>3</v>
      </c>
      <c r="E37" s="25">
        <v>4</v>
      </c>
      <c r="F37" s="25">
        <v>5</v>
      </c>
      <c r="G37" s="17">
        <v>6</v>
      </c>
      <c r="H37" s="28">
        <v>7</v>
      </c>
      <c r="I37" s="24">
        <v>8</v>
      </c>
      <c r="J37" s="17">
        <v>9</v>
      </c>
      <c r="K37" s="24">
        <v>10</v>
      </c>
      <c r="L37" s="17">
        <v>11</v>
      </c>
      <c r="M37" s="24">
        <v>12</v>
      </c>
      <c r="N37" s="27">
        <v>13</v>
      </c>
      <c r="O37" s="26">
        <v>14</v>
      </c>
      <c r="P37" s="27">
        <v>15</v>
      </c>
      <c r="Q37" s="27">
        <v>16</v>
      </c>
      <c r="R37" s="28">
        <v>17</v>
      </c>
      <c r="S37" s="24">
        <v>18</v>
      </c>
      <c r="T37" s="25">
        <v>19</v>
      </c>
      <c r="U37" s="24">
        <v>20</v>
      </c>
      <c r="V37" s="52">
        <f>SUM(B38:U38)</f>
        <v>0</v>
      </c>
      <c r="W37" s="41" t="str">
        <f>IF(OR(B38&gt;1,C38&gt;1,D38&gt;1,E38&gt;1,F38&gt;1,G38&gt;1,H38&gt;1,I38&gt;1,J38&gt;1,K38&gt;1,L38&gt;1,M38&gt;1,N38&gt;1,O38&gt;1,P38&gt;1,Q38&gt;1,R38&gt;1,S38&gt;1,T38&gt;1,U38&gt;1),"Ошибка",IF('Не трогать'!G37&lt;&gt;1," ",IF(AND(V37&gt;=0,V37&lt;=6),"2",IF(AND(V37&gt;=7,V37&lt;=11),"3",IF(AND(V37&gt;=12,V37&lt;=16),"4",IF(AND(V37&gt;=17,V37&lt;=20),"5","Ошибка"))))))</f>
        <v xml:space="preserve"> </v>
      </c>
      <c r="Z37" s="14" t="s">
        <v>15</v>
      </c>
    </row>
    <row r="38" spans="1:26" ht="15" thickBot="1">
      <c r="A38" s="5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3"/>
      <c r="W38" s="42"/>
      <c r="Z38" s="16" t="s">
        <v>17</v>
      </c>
    </row>
    <row r="39" spans="1:26">
      <c r="A39" s="50"/>
      <c r="B39" s="25">
        <v>1</v>
      </c>
      <c r="C39" s="25">
        <v>2</v>
      </c>
      <c r="D39" s="17">
        <v>3</v>
      </c>
      <c r="E39" s="25">
        <v>4</v>
      </c>
      <c r="F39" s="25">
        <v>5</v>
      </c>
      <c r="G39" s="17">
        <v>6</v>
      </c>
      <c r="H39" s="28">
        <v>7</v>
      </c>
      <c r="I39" s="24">
        <v>8</v>
      </c>
      <c r="J39" s="17">
        <v>9</v>
      </c>
      <c r="K39" s="24">
        <v>10</v>
      </c>
      <c r="L39" s="17">
        <v>11</v>
      </c>
      <c r="M39" s="24">
        <v>12</v>
      </c>
      <c r="N39" s="27">
        <v>13</v>
      </c>
      <c r="O39" s="26">
        <v>14</v>
      </c>
      <c r="P39" s="27">
        <v>15</v>
      </c>
      <c r="Q39" s="27">
        <v>16</v>
      </c>
      <c r="R39" s="28">
        <v>17</v>
      </c>
      <c r="S39" s="24">
        <v>18</v>
      </c>
      <c r="T39" s="25">
        <v>19</v>
      </c>
      <c r="U39" s="24">
        <v>20</v>
      </c>
      <c r="V39" s="52">
        <f>SUM(B40:U40)</f>
        <v>0</v>
      </c>
      <c r="W39" s="41" t="str">
        <f>IF(OR(B40&gt;1,C40&gt;1,D40&gt;1,E40&gt;1,F40&gt;1,G40&gt;1,H40&gt;1,I40&gt;1,J40&gt;1,K40&gt;1,L40&gt;1,M40&gt;1,N40&gt;1,O40&gt;1,P40&gt;1,Q40&gt;1,R40&gt;1,S40&gt;1,T40&gt;1,U40&gt;1),"Ошибка",IF('Не трогать'!G39&lt;&gt;1," ",IF(AND(V39&gt;=0,V39&lt;=6),"2",IF(AND(V39&gt;=7,V39&lt;=11),"3",IF(AND(V39&gt;=12,V39&lt;=16),"4",IF(AND(V39&gt;=17,V39&lt;=20),"5","Ошибка"))))))</f>
        <v xml:space="preserve"> </v>
      </c>
      <c r="Z39" s="23" t="s">
        <v>23</v>
      </c>
    </row>
    <row r="40" spans="1:26" ht="15" thickBot="1">
      <c r="A40" s="5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3"/>
      <c r="W40" s="42"/>
    </row>
    <row r="41" spans="1:26">
      <c r="A41" s="50"/>
      <c r="B41" s="25">
        <v>1</v>
      </c>
      <c r="C41" s="25">
        <v>2</v>
      </c>
      <c r="D41" s="17">
        <v>3</v>
      </c>
      <c r="E41" s="25">
        <v>4</v>
      </c>
      <c r="F41" s="25">
        <v>5</v>
      </c>
      <c r="G41" s="17">
        <v>6</v>
      </c>
      <c r="H41" s="28">
        <v>7</v>
      </c>
      <c r="I41" s="24">
        <v>8</v>
      </c>
      <c r="J41" s="17">
        <v>9</v>
      </c>
      <c r="K41" s="24">
        <v>10</v>
      </c>
      <c r="L41" s="17">
        <v>11</v>
      </c>
      <c r="M41" s="24">
        <v>12</v>
      </c>
      <c r="N41" s="27">
        <v>13</v>
      </c>
      <c r="O41" s="26">
        <v>14</v>
      </c>
      <c r="P41" s="27">
        <v>15</v>
      </c>
      <c r="Q41" s="27">
        <v>16</v>
      </c>
      <c r="R41" s="28">
        <v>17</v>
      </c>
      <c r="S41" s="24">
        <v>18</v>
      </c>
      <c r="T41" s="25">
        <v>19</v>
      </c>
      <c r="U41" s="24">
        <v>20</v>
      </c>
      <c r="V41" s="52">
        <f>SUM(B42:U42)</f>
        <v>0</v>
      </c>
      <c r="W41" s="41" t="str">
        <f>IF(OR(B42&gt;1,C42&gt;1,D42&gt;1,E42&gt;1,F42&gt;1,G42&gt;1,H42&gt;1,I42&gt;1,J42&gt;1,K42&gt;1,L42&gt;1,M42&gt;1,N42&gt;1,O42&gt;1,P42&gt;1,Q42&gt;1,R42&gt;1,S42&gt;1,T42&gt;1,U42&gt;1),"Ошибка",IF('Не трогать'!G41&lt;&gt;1," ",IF(AND(V41&gt;=0,V41&lt;=6),"2",IF(AND(V41&gt;=7,V41&lt;=11),"3",IF(AND(V41&gt;=12,V41&lt;=16),"4",IF(AND(V41&gt;=17,V41&lt;=20),"5","Ошибка"))))))</f>
        <v xml:space="preserve"> </v>
      </c>
    </row>
    <row r="42" spans="1:26" ht="15" thickBot="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62"/>
      <c r="W42" s="63"/>
    </row>
    <row r="43" spans="1:26">
      <c r="A43" s="50"/>
      <c r="B43" s="25">
        <v>1</v>
      </c>
      <c r="C43" s="25">
        <v>2</v>
      </c>
      <c r="D43" s="17">
        <v>3</v>
      </c>
      <c r="E43" s="25">
        <v>4</v>
      </c>
      <c r="F43" s="25">
        <v>5</v>
      </c>
      <c r="G43" s="17">
        <v>6</v>
      </c>
      <c r="H43" s="28">
        <v>7</v>
      </c>
      <c r="I43" s="24">
        <v>8</v>
      </c>
      <c r="J43" s="17">
        <v>9</v>
      </c>
      <c r="K43" s="24">
        <v>10</v>
      </c>
      <c r="L43" s="17">
        <v>11</v>
      </c>
      <c r="M43" s="24">
        <v>12</v>
      </c>
      <c r="N43" s="27">
        <v>13</v>
      </c>
      <c r="O43" s="26">
        <v>14</v>
      </c>
      <c r="P43" s="27">
        <v>15</v>
      </c>
      <c r="Q43" s="27">
        <v>16</v>
      </c>
      <c r="R43" s="28">
        <v>17</v>
      </c>
      <c r="S43" s="24">
        <v>18</v>
      </c>
      <c r="T43" s="25">
        <v>19</v>
      </c>
      <c r="U43" s="24">
        <v>20</v>
      </c>
      <c r="V43" s="52">
        <f t="shared" ref="V43" si="0">SUM(B44:U44)</f>
        <v>0</v>
      </c>
      <c r="W43" s="41" t="str">
        <f>IF(OR(B44&gt;1,C44&gt;1,D44&gt;1,E44&gt;1,F44&gt;1,G44&gt;1,H44&gt;1,I44&gt;1,J44&gt;1,K44&gt;1,L44&gt;1,M44&gt;1,N44&gt;1,O44&gt;1,P44&gt;1,Q44&gt;1,R44&gt;1,S44&gt;1,T44&gt;1,U44&gt;1),"Ошибка",IF('Не трогать'!G43&lt;&gt;1," ",IF(AND(V43&gt;=0,V43&lt;=6),"2",IF(AND(V43&gt;=7,V43&lt;=11),"3",IF(AND(V43&gt;=12,V43&lt;=16),"4",IF(AND(V43&gt;=17,V43&lt;=20),"5","Ошибка"))))))</f>
        <v xml:space="preserve"> </v>
      </c>
      <c r="X43" s="30"/>
      <c r="Y43" s="31"/>
    </row>
    <row r="44" spans="1:26" ht="15" thickBot="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62"/>
      <c r="W44" s="63"/>
      <c r="X44" s="30"/>
      <c r="Y44" s="31"/>
    </row>
    <row r="45" spans="1:26">
      <c r="A45" s="50"/>
      <c r="B45" s="25">
        <v>1</v>
      </c>
      <c r="C45" s="25">
        <v>2</v>
      </c>
      <c r="D45" s="17">
        <v>3</v>
      </c>
      <c r="E45" s="25">
        <v>4</v>
      </c>
      <c r="F45" s="25">
        <v>5</v>
      </c>
      <c r="G45" s="17">
        <v>6</v>
      </c>
      <c r="H45" s="28">
        <v>7</v>
      </c>
      <c r="I45" s="24">
        <v>8</v>
      </c>
      <c r="J45" s="17">
        <v>9</v>
      </c>
      <c r="K45" s="24">
        <v>10</v>
      </c>
      <c r="L45" s="17">
        <v>11</v>
      </c>
      <c r="M45" s="24">
        <v>12</v>
      </c>
      <c r="N45" s="27">
        <v>13</v>
      </c>
      <c r="O45" s="26">
        <v>14</v>
      </c>
      <c r="P45" s="27">
        <v>15</v>
      </c>
      <c r="Q45" s="27">
        <v>16</v>
      </c>
      <c r="R45" s="28">
        <v>17</v>
      </c>
      <c r="S45" s="24">
        <v>18</v>
      </c>
      <c r="T45" s="25">
        <v>19</v>
      </c>
      <c r="U45" s="24">
        <v>20</v>
      </c>
      <c r="V45" s="52">
        <f t="shared" ref="V45" si="1">SUM(B46:U46)</f>
        <v>0</v>
      </c>
      <c r="W45" s="41" t="str">
        <f>IF(OR(B46&gt;1,C46&gt;1,D46&gt;1,E46&gt;1,F46&gt;1,G46&gt;1,H46&gt;1,I46&gt;1,J46&gt;1,K46&gt;1,L46&gt;1,M46&gt;1,N46&gt;1,O46&gt;1,P46&gt;1,Q46&gt;1,R46&gt;1,S46&gt;1,T46&gt;1,U46&gt;1),"Ошибка",IF('Не трогать'!G45&lt;&gt;1," ",IF(AND(V45&gt;=0,V45&lt;=6),"2",IF(AND(V45&gt;=7,V45&lt;=11),"3",IF(AND(V45&gt;=12,V45&lt;=16),"4",IF(AND(V45&gt;=17,V45&lt;=20),"5","Ошибка"))))))</f>
        <v xml:space="preserve"> </v>
      </c>
      <c r="X45" s="30"/>
      <c r="Y45" s="31"/>
    </row>
    <row r="46" spans="1:26" ht="15" thickBot="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62"/>
      <c r="W46" s="63"/>
      <c r="X46" s="30"/>
      <c r="Y46" s="31"/>
    </row>
    <row r="47" spans="1:26">
      <c r="A47" s="50"/>
      <c r="B47" s="25">
        <v>1</v>
      </c>
      <c r="C47" s="25">
        <v>2</v>
      </c>
      <c r="D47" s="17">
        <v>3</v>
      </c>
      <c r="E47" s="25">
        <v>4</v>
      </c>
      <c r="F47" s="25">
        <v>5</v>
      </c>
      <c r="G47" s="17">
        <v>6</v>
      </c>
      <c r="H47" s="28">
        <v>7</v>
      </c>
      <c r="I47" s="24">
        <v>8</v>
      </c>
      <c r="J47" s="17">
        <v>9</v>
      </c>
      <c r="K47" s="24">
        <v>10</v>
      </c>
      <c r="L47" s="17">
        <v>11</v>
      </c>
      <c r="M47" s="24">
        <v>12</v>
      </c>
      <c r="N47" s="27">
        <v>13</v>
      </c>
      <c r="O47" s="26">
        <v>14</v>
      </c>
      <c r="P47" s="27">
        <v>15</v>
      </c>
      <c r="Q47" s="27">
        <v>16</v>
      </c>
      <c r="R47" s="28">
        <v>17</v>
      </c>
      <c r="S47" s="24">
        <v>18</v>
      </c>
      <c r="T47" s="25">
        <v>19</v>
      </c>
      <c r="U47" s="24">
        <v>20</v>
      </c>
      <c r="V47" s="52">
        <f t="shared" ref="V47" si="2">SUM(B48:U48)</f>
        <v>0</v>
      </c>
      <c r="W47" s="41" t="str">
        <f>IF(OR(B48&gt;1,C48&gt;1,D48&gt;1,E48&gt;1,F48&gt;1,G48&gt;1,H48&gt;1,I48&gt;1,J48&gt;1,K48&gt;1,L48&gt;1,M48&gt;1,N48&gt;1,O48&gt;1,P48&gt;1,Q48&gt;1,R48&gt;1,S48&gt;1,T48&gt;1,U48&gt;1),"Ошибка",IF('Не трогать'!G47&lt;&gt;1," ",IF(AND(V47&gt;=0,V47&lt;=6),"2",IF(AND(V47&gt;=7,V47&lt;=11),"3",IF(AND(V47&gt;=12,V47&lt;=16),"4",IF(AND(V47&gt;=17,V47&lt;=20),"5","Ошибка"))))))</f>
        <v xml:space="preserve"> </v>
      </c>
      <c r="X47" s="30"/>
      <c r="Y47" s="31"/>
    </row>
    <row r="48" spans="1:26" ht="15" thickBot="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62"/>
      <c r="W48" s="63"/>
      <c r="X48" s="30"/>
      <c r="Y48" s="31"/>
    </row>
    <row r="49" spans="1:25">
      <c r="A49" s="50"/>
      <c r="B49" s="25">
        <v>1</v>
      </c>
      <c r="C49" s="25">
        <v>2</v>
      </c>
      <c r="D49" s="17">
        <v>3</v>
      </c>
      <c r="E49" s="25">
        <v>4</v>
      </c>
      <c r="F49" s="25">
        <v>5</v>
      </c>
      <c r="G49" s="17">
        <v>6</v>
      </c>
      <c r="H49" s="28">
        <v>7</v>
      </c>
      <c r="I49" s="24">
        <v>8</v>
      </c>
      <c r="J49" s="17">
        <v>9</v>
      </c>
      <c r="K49" s="24">
        <v>10</v>
      </c>
      <c r="L49" s="17">
        <v>11</v>
      </c>
      <c r="M49" s="24">
        <v>12</v>
      </c>
      <c r="N49" s="27">
        <v>13</v>
      </c>
      <c r="O49" s="26">
        <v>14</v>
      </c>
      <c r="P49" s="27">
        <v>15</v>
      </c>
      <c r="Q49" s="27">
        <v>16</v>
      </c>
      <c r="R49" s="28">
        <v>17</v>
      </c>
      <c r="S49" s="24">
        <v>18</v>
      </c>
      <c r="T49" s="25">
        <v>19</v>
      </c>
      <c r="U49" s="24">
        <v>20</v>
      </c>
      <c r="V49" s="52">
        <f t="shared" ref="V49" si="3">SUM(B50:U50)</f>
        <v>0</v>
      </c>
      <c r="W49" s="41" t="str">
        <f>IF(OR(B50&gt;1,C50&gt;1,D50&gt;1,E50&gt;1,F50&gt;1,G50&gt;1,H50&gt;1,I50&gt;1,J50&gt;1,K50&gt;1,L50&gt;1,M50&gt;1,N50&gt;1,O50&gt;1,P50&gt;1,Q50&gt;1,R50&gt;1,S50&gt;1,T50&gt;1,U50&gt;1),"Ошибка",IF('Не трогать'!G49&lt;&gt;1," ",IF(AND(V49&gt;=0,V49&lt;=6),"2",IF(AND(V49&gt;=7,V49&lt;=11),"3",IF(AND(V49&gt;=12,V49&lt;=16),"4",IF(AND(V49&gt;=17,V49&lt;=20),"5","Ошибка"))))))</f>
        <v xml:space="preserve"> </v>
      </c>
      <c r="X49" s="30"/>
      <c r="Y49" s="31"/>
    </row>
    <row r="50" spans="1:25" ht="15" thickBot="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62"/>
      <c r="W50" s="63"/>
      <c r="X50" s="30"/>
      <c r="Y50" s="31"/>
    </row>
    <row r="51" spans="1:25">
      <c r="A51" s="50"/>
      <c r="B51" s="25">
        <v>1</v>
      </c>
      <c r="C51" s="25">
        <v>2</v>
      </c>
      <c r="D51" s="17">
        <v>3</v>
      </c>
      <c r="E51" s="25">
        <v>4</v>
      </c>
      <c r="F51" s="25">
        <v>5</v>
      </c>
      <c r="G51" s="17">
        <v>6</v>
      </c>
      <c r="H51" s="28">
        <v>7</v>
      </c>
      <c r="I51" s="24">
        <v>8</v>
      </c>
      <c r="J51" s="17">
        <v>9</v>
      </c>
      <c r="K51" s="24">
        <v>10</v>
      </c>
      <c r="L51" s="17">
        <v>11</v>
      </c>
      <c r="M51" s="24">
        <v>12</v>
      </c>
      <c r="N51" s="27">
        <v>13</v>
      </c>
      <c r="O51" s="26">
        <v>14</v>
      </c>
      <c r="P51" s="27">
        <v>15</v>
      </c>
      <c r="Q51" s="27">
        <v>16</v>
      </c>
      <c r="R51" s="28">
        <v>17</v>
      </c>
      <c r="S51" s="24">
        <v>18</v>
      </c>
      <c r="T51" s="25">
        <v>19</v>
      </c>
      <c r="U51" s="24">
        <v>20</v>
      </c>
      <c r="V51" s="52">
        <f t="shared" ref="V51" si="4">SUM(B52:U52)</f>
        <v>0</v>
      </c>
      <c r="W51" s="41" t="str">
        <f>IF(OR(B52&gt;1,C52&gt;1,D52&gt;1,E52&gt;1,F52&gt;1,G52&gt;1,H52&gt;1,I52&gt;1,J52&gt;1,K52&gt;1,L52&gt;1,M52&gt;1,N52&gt;1,O52&gt;1,P52&gt;1,Q52&gt;1,R52&gt;1,S52&gt;1,T52&gt;1,U52&gt;1),"Ошибка",IF('Не трогать'!G51&lt;&gt;1," ",IF(AND(V51&gt;=0,V51&lt;=6),"2",IF(AND(V51&gt;=7,V51&lt;=11),"3",IF(AND(V51&gt;=12,V51&lt;=16),"4",IF(AND(V51&gt;=17,V51&lt;=20),"5","Ошибка"))))))</f>
        <v xml:space="preserve"> </v>
      </c>
      <c r="X51" s="30"/>
      <c r="Y51" s="31"/>
    </row>
    <row r="52" spans="1:25" ht="15" thickBot="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62"/>
      <c r="W52" s="63"/>
      <c r="X52" s="30"/>
      <c r="Y52" s="31"/>
    </row>
    <row r="53" spans="1:25">
      <c r="A53" s="50"/>
      <c r="B53" s="25">
        <v>1</v>
      </c>
      <c r="C53" s="25">
        <v>2</v>
      </c>
      <c r="D53" s="17">
        <v>3</v>
      </c>
      <c r="E53" s="25">
        <v>4</v>
      </c>
      <c r="F53" s="25">
        <v>5</v>
      </c>
      <c r="G53" s="17">
        <v>6</v>
      </c>
      <c r="H53" s="28">
        <v>7</v>
      </c>
      <c r="I53" s="24">
        <v>8</v>
      </c>
      <c r="J53" s="17">
        <v>9</v>
      </c>
      <c r="K53" s="24">
        <v>10</v>
      </c>
      <c r="L53" s="17">
        <v>11</v>
      </c>
      <c r="M53" s="24">
        <v>12</v>
      </c>
      <c r="N53" s="27">
        <v>13</v>
      </c>
      <c r="O53" s="26">
        <v>14</v>
      </c>
      <c r="P53" s="27">
        <v>15</v>
      </c>
      <c r="Q53" s="27">
        <v>16</v>
      </c>
      <c r="R53" s="28">
        <v>17</v>
      </c>
      <c r="S53" s="24">
        <v>18</v>
      </c>
      <c r="T53" s="25">
        <v>19</v>
      </c>
      <c r="U53" s="24">
        <v>20</v>
      </c>
      <c r="V53" s="52">
        <f t="shared" ref="V53" si="5">SUM(B54:U54)</f>
        <v>0</v>
      </c>
      <c r="W53" s="41" t="str">
        <f>IF(OR(B54&gt;1,C54&gt;1,D54&gt;1,E54&gt;1,F54&gt;1,G54&gt;1,H54&gt;1,I54&gt;1,J54&gt;1,K54&gt;1,L54&gt;1,M54&gt;1,N54&gt;1,O54&gt;1,P54&gt;1,Q54&gt;1,R54&gt;1,S54&gt;1,T54&gt;1,U54&gt;1),"Ошибка",IF('Не трогать'!G53&lt;&gt;1," ",IF(AND(V53&gt;=0,V53&lt;=6),"2",IF(AND(V53&gt;=7,V53&lt;=11),"3",IF(AND(V53&gt;=12,V53&lt;=16),"4",IF(AND(V53&gt;=17,V53&lt;=20),"5","Ошибка"))))))</f>
        <v xml:space="preserve"> </v>
      </c>
      <c r="X53" s="30"/>
      <c r="Y53" s="31"/>
    </row>
    <row r="54" spans="1:25" ht="15" thickBot="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62"/>
      <c r="W54" s="63"/>
      <c r="X54" s="30"/>
      <c r="Y54" s="31"/>
    </row>
    <row r="55" spans="1:25">
      <c r="A55" s="50"/>
      <c r="B55" s="25">
        <v>1</v>
      </c>
      <c r="C55" s="25">
        <v>2</v>
      </c>
      <c r="D55" s="17">
        <v>3</v>
      </c>
      <c r="E55" s="25">
        <v>4</v>
      </c>
      <c r="F55" s="25">
        <v>5</v>
      </c>
      <c r="G55" s="17">
        <v>6</v>
      </c>
      <c r="H55" s="28">
        <v>7</v>
      </c>
      <c r="I55" s="24">
        <v>8</v>
      </c>
      <c r="J55" s="17">
        <v>9</v>
      </c>
      <c r="K55" s="24">
        <v>10</v>
      </c>
      <c r="L55" s="17">
        <v>11</v>
      </c>
      <c r="M55" s="24">
        <v>12</v>
      </c>
      <c r="N55" s="27">
        <v>13</v>
      </c>
      <c r="O55" s="26">
        <v>14</v>
      </c>
      <c r="P55" s="27">
        <v>15</v>
      </c>
      <c r="Q55" s="27">
        <v>16</v>
      </c>
      <c r="R55" s="28">
        <v>17</v>
      </c>
      <c r="S55" s="24">
        <v>18</v>
      </c>
      <c r="T55" s="25">
        <v>19</v>
      </c>
      <c r="U55" s="24">
        <v>20</v>
      </c>
      <c r="V55" s="52">
        <f t="shared" ref="V55" si="6">SUM(B56:U56)</f>
        <v>0</v>
      </c>
      <c r="W55" s="41" t="str">
        <f>IF(OR(B56&gt;1,C56&gt;1,D56&gt;1,E56&gt;1,F56&gt;1,G56&gt;1,H56&gt;1,I56&gt;1,J56&gt;1,K56&gt;1,L56&gt;1,M56&gt;1,N56&gt;1,O56&gt;1,P56&gt;1,Q56&gt;1,R56&gt;1,S56&gt;1,T56&gt;1,U56&gt;1),"Ошибка",IF('Не трогать'!G55&lt;&gt;1," ",IF(AND(V55&gt;=0,V55&lt;=6),"2",IF(AND(V55&gt;=7,V55&lt;=11),"3",IF(AND(V55&gt;=12,V55&lt;=16),"4",IF(AND(V55&gt;=17,V55&lt;=20),"5","Ошибка"))))))</f>
        <v xml:space="preserve"> </v>
      </c>
      <c r="X55" s="30"/>
      <c r="Y55" s="31"/>
    </row>
    <row r="56" spans="1:25" ht="15" thickBot="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62"/>
      <c r="W56" s="63"/>
      <c r="X56" s="30"/>
      <c r="Y56" s="31"/>
    </row>
    <row r="57" spans="1:25">
      <c r="A57" s="50"/>
      <c r="B57" s="25">
        <v>1</v>
      </c>
      <c r="C57" s="25">
        <v>2</v>
      </c>
      <c r="D57" s="17">
        <v>3</v>
      </c>
      <c r="E57" s="25">
        <v>4</v>
      </c>
      <c r="F57" s="25">
        <v>5</v>
      </c>
      <c r="G57" s="17">
        <v>6</v>
      </c>
      <c r="H57" s="28">
        <v>7</v>
      </c>
      <c r="I57" s="24">
        <v>8</v>
      </c>
      <c r="J57" s="17">
        <v>9</v>
      </c>
      <c r="K57" s="24">
        <v>10</v>
      </c>
      <c r="L57" s="17">
        <v>11</v>
      </c>
      <c r="M57" s="24">
        <v>12</v>
      </c>
      <c r="N57" s="27">
        <v>13</v>
      </c>
      <c r="O57" s="26">
        <v>14</v>
      </c>
      <c r="P57" s="27">
        <v>15</v>
      </c>
      <c r="Q57" s="27">
        <v>16</v>
      </c>
      <c r="R57" s="28">
        <v>17</v>
      </c>
      <c r="S57" s="24">
        <v>18</v>
      </c>
      <c r="T57" s="25">
        <v>19</v>
      </c>
      <c r="U57" s="24">
        <v>20</v>
      </c>
      <c r="V57" s="52">
        <f t="shared" ref="V57" si="7">SUM(B58:U58)</f>
        <v>0</v>
      </c>
      <c r="W57" s="41" t="str">
        <f>IF(OR(B58&gt;1,C58&gt;1,D58&gt;1,E58&gt;1,F58&gt;1,G58&gt;1,H58&gt;1,I58&gt;1,J58&gt;1,K58&gt;1,L58&gt;1,M58&gt;1,N58&gt;1,O58&gt;1,P58&gt;1,Q58&gt;1,R58&gt;1,S58&gt;1,T58&gt;1,U58&gt;1),"Ошибка",IF('Не трогать'!G57&lt;&gt;1," ",IF(AND(V57&gt;=0,V57&lt;=6),"2",IF(AND(V57&gt;=7,V57&lt;=11),"3",IF(AND(V57&gt;=12,V57&lt;=16),"4",IF(AND(V57&gt;=17,V57&lt;=20),"5","Ошибка"))))))</f>
        <v xml:space="preserve"> </v>
      </c>
      <c r="X57" s="30"/>
      <c r="Y57" s="31"/>
    </row>
    <row r="58" spans="1:25" ht="15" thickBot="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62"/>
      <c r="W58" s="63"/>
      <c r="X58" s="30"/>
      <c r="Y58" s="31"/>
    </row>
    <row r="59" spans="1:25">
      <c r="A59" s="50"/>
      <c r="B59" s="25">
        <v>1</v>
      </c>
      <c r="C59" s="25">
        <v>2</v>
      </c>
      <c r="D59" s="17">
        <v>3</v>
      </c>
      <c r="E59" s="25">
        <v>4</v>
      </c>
      <c r="F59" s="25">
        <v>5</v>
      </c>
      <c r="G59" s="17">
        <v>6</v>
      </c>
      <c r="H59" s="28">
        <v>7</v>
      </c>
      <c r="I59" s="24">
        <v>8</v>
      </c>
      <c r="J59" s="17">
        <v>9</v>
      </c>
      <c r="K59" s="24">
        <v>10</v>
      </c>
      <c r="L59" s="17">
        <v>11</v>
      </c>
      <c r="M59" s="24">
        <v>12</v>
      </c>
      <c r="N59" s="27">
        <v>13</v>
      </c>
      <c r="O59" s="26">
        <v>14</v>
      </c>
      <c r="P59" s="27">
        <v>15</v>
      </c>
      <c r="Q59" s="27">
        <v>16</v>
      </c>
      <c r="R59" s="28">
        <v>17</v>
      </c>
      <c r="S59" s="24">
        <v>18</v>
      </c>
      <c r="T59" s="25">
        <v>19</v>
      </c>
      <c r="U59" s="24">
        <v>20</v>
      </c>
      <c r="V59" s="52">
        <f t="shared" ref="V59" si="8">SUM(B60:U60)</f>
        <v>0</v>
      </c>
      <c r="W59" s="41" t="str">
        <f>IF(OR(B60&gt;1,C60&gt;1,D60&gt;1,E60&gt;1,F60&gt;1,G60&gt;1,H60&gt;1,I60&gt;1,J60&gt;1,K60&gt;1,L60&gt;1,M60&gt;1,N60&gt;1,O60&gt;1,P60&gt;1,Q60&gt;1,R60&gt;1,S60&gt;1,T60&gt;1,U60&gt;1),"Ошибка",IF('Не трогать'!G59&lt;&gt;1," ",IF(AND(V59&gt;=0,V59&lt;=6),"2",IF(AND(V59&gt;=7,V59&lt;=11),"3",IF(AND(V59&gt;=12,V59&lt;=16),"4",IF(AND(V59&gt;=17,V59&lt;=20),"5","Ошибка"))))))</f>
        <v xml:space="preserve"> </v>
      </c>
      <c r="X59" s="30"/>
    </row>
    <row r="60" spans="1:25" ht="15" thickBot="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62"/>
      <c r="W60" s="63"/>
      <c r="X60" s="30"/>
    </row>
    <row r="61" spans="1:25">
      <c r="A61" s="50"/>
      <c r="B61" s="25">
        <v>1</v>
      </c>
      <c r="C61" s="25">
        <v>2</v>
      </c>
      <c r="D61" s="17">
        <v>3</v>
      </c>
      <c r="E61" s="25">
        <v>4</v>
      </c>
      <c r="F61" s="25">
        <v>5</v>
      </c>
      <c r="G61" s="17">
        <v>6</v>
      </c>
      <c r="H61" s="28">
        <v>7</v>
      </c>
      <c r="I61" s="24">
        <v>8</v>
      </c>
      <c r="J61" s="17">
        <v>9</v>
      </c>
      <c r="K61" s="24">
        <v>10</v>
      </c>
      <c r="L61" s="17">
        <v>11</v>
      </c>
      <c r="M61" s="24">
        <v>12</v>
      </c>
      <c r="N61" s="27">
        <v>13</v>
      </c>
      <c r="O61" s="26">
        <v>14</v>
      </c>
      <c r="P61" s="27">
        <v>15</v>
      </c>
      <c r="Q61" s="27">
        <v>16</v>
      </c>
      <c r="R61" s="28">
        <v>17</v>
      </c>
      <c r="S61" s="24">
        <v>18</v>
      </c>
      <c r="T61" s="25">
        <v>19</v>
      </c>
      <c r="U61" s="24">
        <v>20</v>
      </c>
      <c r="V61" s="52">
        <f t="shared" ref="V61" si="9">SUM(B62:U62)</f>
        <v>0</v>
      </c>
      <c r="W61" s="41" t="str">
        <f>IF(OR(B62&gt;1,C62&gt;1,D62&gt;1,E62&gt;1,F62&gt;1,G62&gt;1,H62&gt;1,I62&gt;1,J62&gt;1,K62&gt;1,L62&gt;1,M62&gt;1,N62&gt;1,O62&gt;1,P62&gt;1,Q62&gt;1,R62&gt;1,S62&gt;1,T62&gt;1,U62&gt;1),"Ошибка",IF('Не трогать'!G61&lt;&gt;1," ",IF(AND(V61&gt;=0,V61&lt;=6),"2",IF(AND(V61&gt;=7,V61&lt;=11),"3",IF(AND(V61&gt;=12,V61&lt;=16),"4",IF(AND(V61&gt;=17,V61&lt;=20),"5","Ошибка"))))))</f>
        <v xml:space="preserve"> </v>
      </c>
      <c r="X61" s="30"/>
    </row>
    <row r="62" spans="1:25" ht="15" thickBot="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62"/>
      <c r="W62" s="63"/>
      <c r="X62" s="30"/>
    </row>
    <row r="63" spans="1:25">
      <c r="A63" s="50"/>
      <c r="B63" s="25">
        <v>1</v>
      </c>
      <c r="C63" s="25">
        <v>2</v>
      </c>
      <c r="D63" s="17">
        <v>3</v>
      </c>
      <c r="E63" s="25">
        <v>4</v>
      </c>
      <c r="F63" s="25">
        <v>5</v>
      </c>
      <c r="G63" s="17">
        <v>6</v>
      </c>
      <c r="H63" s="28">
        <v>7</v>
      </c>
      <c r="I63" s="24">
        <v>8</v>
      </c>
      <c r="J63" s="17">
        <v>9</v>
      </c>
      <c r="K63" s="24">
        <v>10</v>
      </c>
      <c r="L63" s="17">
        <v>11</v>
      </c>
      <c r="M63" s="24">
        <v>12</v>
      </c>
      <c r="N63" s="27">
        <v>13</v>
      </c>
      <c r="O63" s="26">
        <v>14</v>
      </c>
      <c r="P63" s="27">
        <v>15</v>
      </c>
      <c r="Q63" s="27">
        <v>16</v>
      </c>
      <c r="R63" s="28">
        <v>17</v>
      </c>
      <c r="S63" s="24">
        <v>18</v>
      </c>
      <c r="T63" s="25">
        <v>19</v>
      </c>
      <c r="U63" s="24">
        <v>20</v>
      </c>
      <c r="V63" s="52">
        <f t="shared" ref="V63" si="10">SUM(B64:U64)</f>
        <v>0</v>
      </c>
      <c r="W63" s="41" t="str">
        <f>IF(OR(B64&gt;1,C64&gt;1,D64&gt;1,E64&gt;1,F64&gt;1,G64&gt;1,H64&gt;1,I64&gt;1,J64&gt;1,K64&gt;1,L64&gt;1,M64&gt;1,N64&gt;1,O64&gt;1,P64&gt;1,Q64&gt;1,R64&gt;1,S64&gt;1,T64&gt;1,U64&gt;1),"Ошибка",IF('Не трогать'!G63&lt;&gt;1," ",IF(AND(V63&gt;=0,V63&lt;=6),"2",IF(AND(V63&gt;=7,V63&lt;=11),"3",IF(AND(V63&gt;=12,V63&lt;=16),"4",IF(AND(V63&gt;=17,V63&lt;=20),"5","Ошибка"))))))</f>
        <v xml:space="preserve"> </v>
      </c>
      <c r="X63" s="30"/>
    </row>
    <row r="64" spans="1:25" ht="15" thickBot="1">
      <c r="A64" s="5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62"/>
      <c r="W64" s="63"/>
      <c r="X64" s="30"/>
    </row>
    <row r="65" spans="1:24">
      <c r="A65" s="50"/>
      <c r="B65" s="25">
        <v>1</v>
      </c>
      <c r="C65" s="25">
        <v>2</v>
      </c>
      <c r="D65" s="17">
        <v>3</v>
      </c>
      <c r="E65" s="25">
        <v>4</v>
      </c>
      <c r="F65" s="25">
        <v>5</v>
      </c>
      <c r="G65" s="17">
        <v>6</v>
      </c>
      <c r="H65" s="28">
        <v>7</v>
      </c>
      <c r="I65" s="24">
        <v>8</v>
      </c>
      <c r="J65" s="17">
        <v>9</v>
      </c>
      <c r="K65" s="24">
        <v>10</v>
      </c>
      <c r="L65" s="17">
        <v>11</v>
      </c>
      <c r="M65" s="24">
        <v>12</v>
      </c>
      <c r="N65" s="27">
        <v>13</v>
      </c>
      <c r="O65" s="26">
        <v>14</v>
      </c>
      <c r="P65" s="27">
        <v>15</v>
      </c>
      <c r="Q65" s="27">
        <v>16</v>
      </c>
      <c r="R65" s="28">
        <v>17</v>
      </c>
      <c r="S65" s="24">
        <v>18</v>
      </c>
      <c r="T65" s="25">
        <v>19</v>
      </c>
      <c r="U65" s="24">
        <v>20</v>
      </c>
      <c r="V65" s="52">
        <f t="shared" ref="V65" si="11">SUM(B66:U66)</f>
        <v>0</v>
      </c>
      <c r="W65" s="41" t="str">
        <f>IF(OR(B66&gt;1,C66&gt;1,D66&gt;1,E66&gt;1,F66&gt;1,G66&gt;1,H66&gt;1,I66&gt;1,J66&gt;1,K66&gt;1,L66&gt;1,M66&gt;1,N66&gt;1,O66&gt;1,P66&gt;1,Q66&gt;1,R66&gt;1,S66&gt;1,T66&gt;1,U66&gt;1),"Ошибка",IF('Не трогать'!G65&lt;&gt;1," ",IF(AND(V65&gt;=0,V65&lt;=6),"2",IF(AND(V65&gt;=7,V65&lt;=11),"3",IF(AND(V65&gt;=12,V65&lt;=16),"4",IF(AND(V65&gt;=17,V65&lt;=20),"5","Ошибка"))))))</f>
        <v xml:space="preserve"> </v>
      </c>
      <c r="X65" s="30"/>
    </row>
    <row r="66" spans="1:24" ht="15" thickBot="1">
      <c r="A66" s="5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62"/>
      <c r="W66" s="63"/>
      <c r="X66" s="30"/>
    </row>
    <row r="67" spans="1:24">
      <c r="A67" s="50"/>
      <c r="B67" s="25">
        <v>1</v>
      </c>
      <c r="C67" s="25">
        <v>2</v>
      </c>
      <c r="D67" s="17">
        <v>3</v>
      </c>
      <c r="E67" s="25">
        <v>4</v>
      </c>
      <c r="F67" s="25">
        <v>5</v>
      </c>
      <c r="G67" s="17">
        <v>6</v>
      </c>
      <c r="H67" s="28">
        <v>7</v>
      </c>
      <c r="I67" s="24">
        <v>8</v>
      </c>
      <c r="J67" s="17">
        <v>9</v>
      </c>
      <c r="K67" s="24">
        <v>10</v>
      </c>
      <c r="L67" s="17">
        <v>11</v>
      </c>
      <c r="M67" s="24">
        <v>12</v>
      </c>
      <c r="N67" s="27">
        <v>13</v>
      </c>
      <c r="O67" s="26">
        <v>14</v>
      </c>
      <c r="P67" s="27">
        <v>15</v>
      </c>
      <c r="Q67" s="27">
        <v>16</v>
      </c>
      <c r="R67" s="28">
        <v>17</v>
      </c>
      <c r="S67" s="24">
        <v>18</v>
      </c>
      <c r="T67" s="25">
        <v>19</v>
      </c>
      <c r="U67" s="24">
        <v>20</v>
      </c>
      <c r="V67" s="52">
        <f t="shared" ref="V67" si="12">SUM(B68:U68)</f>
        <v>0</v>
      </c>
      <c r="W67" s="41" t="str">
        <f>IF(OR(B68&gt;1,C68&gt;1,D68&gt;1,E68&gt;1,F68&gt;1,G68&gt;1,H68&gt;1,I68&gt;1,J68&gt;1,K68&gt;1,L68&gt;1,M68&gt;1,N68&gt;1,O68&gt;1,P68&gt;1,Q68&gt;1,R68&gt;1,S68&gt;1,T68&gt;1,U68&gt;1),"Ошибка",IF('Не трогать'!G67&lt;&gt;1," ",IF(AND(V67&gt;=0,V67&lt;=6),"2",IF(AND(V67&gt;=7,V67&lt;=11),"3",IF(AND(V67&gt;=12,V67&lt;=16),"4",IF(AND(V67&gt;=17,V67&lt;=20),"5","Ошибка"))))))</f>
        <v xml:space="preserve"> </v>
      </c>
      <c r="X67" s="30"/>
    </row>
    <row r="68" spans="1:24" ht="15" thickBot="1">
      <c r="A68" s="5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62"/>
      <c r="W68" s="63"/>
      <c r="X68" s="30"/>
    </row>
    <row r="69" spans="1:24">
      <c r="A69" s="50"/>
      <c r="B69" s="25">
        <v>1</v>
      </c>
      <c r="C69" s="25">
        <v>2</v>
      </c>
      <c r="D69" s="17">
        <v>3</v>
      </c>
      <c r="E69" s="25">
        <v>4</v>
      </c>
      <c r="F69" s="25">
        <v>5</v>
      </c>
      <c r="G69" s="17">
        <v>6</v>
      </c>
      <c r="H69" s="28">
        <v>7</v>
      </c>
      <c r="I69" s="24">
        <v>8</v>
      </c>
      <c r="J69" s="17">
        <v>9</v>
      </c>
      <c r="K69" s="24">
        <v>10</v>
      </c>
      <c r="L69" s="17">
        <v>11</v>
      </c>
      <c r="M69" s="24">
        <v>12</v>
      </c>
      <c r="N69" s="27">
        <v>13</v>
      </c>
      <c r="O69" s="26">
        <v>14</v>
      </c>
      <c r="P69" s="27">
        <v>15</v>
      </c>
      <c r="Q69" s="27">
        <v>16</v>
      </c>
      <c r="R69" s="28">
        <v>17</v>
      </c>
      <c r="S69" s="24">
        <v>18</v>
      </c>
      <c r="T69" s="25">
        <v>19</v>
      </c>
      <c r="U69" s="24">
        <v>20</v>
      </c>
      <c r="V69" s="52">
        <f t="shared" ref="V69" si="13">SUM(B70:U70)</f>
        <v>0</v>
      </c>
      <c r="W69" s="41" t="str">
        <f>IF(OR(B70&gt;1,C70&gt;1,D70&gt;1,E70&gt;1,F70&gt;1,G70&gt;1,H70&gt;1,I70&gt;1,J70&gt;1,K70&gt;1,L70&gt;1,M70&gt;1,N70&gt;1,O70&gt;1,P70&gt;1,Q70&gt;1,R70&gt;1,S70&gt;1,T70&gt;1,U70&gt;1),"Ошибка",IF('Не трогать'!G69&lt;&gt;1," ",IF(AND(V69&gt;=0,V69&lt;=6),"2",IF(AND(V69&gt;=7,V69&lt;=11),"3",IF(AND(V69&gt;=12,V69&lt;=16),"4",IF(AND(V69&gt;=17,V69&lt;=20),"5","Ошибка"))))))</f>
        <v xml:space="preserve"> </v>
      </c>
      <c r="X69" s="30"/>
    </row>
    <row r="70" spans="1:24" ht="15" thickBot="1">
      <c r="A70" s="5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62"/>
      <c r="W70" s="63"/>
      <c r="X70" s="30"/>
    </row>
    <row r="71" spans="1:24">
      <c r="A71" s="50"/>
      <c r="B71" s="25">
        <v>1</v>
      </c>
      <c r="C71" s="25">
        <v>2</v>
      </c>
      <c r="D71" s="17">
        <v>3</v>
      </c>
      <c r="E71" s="25">
        <v>4</v>
      </c>
      <c r="F71" s="25">
        <v>5</v>
      </c>
      <c r="G71" s="17">
        <v>6</v>
      </c>
      <c r="H71" s="28">
        <v>7</v>
      </c>
      <c r="I71" s="24">
        <v>8</v>
      </c>
      <c r="J71" s="17">
        <v>9</v>
      </c>
      <c r="K71" s="24">
        <v>10</v>
      </c>
      <c r="L71" s="17">
        <v>11</v>
      </c>
      <c r="M71" s="24">
        <v>12</v>
      </c>
      <c r="N71" s="27">
        <v>13</v>
      </c>
      <c r="O71" s="26">
        <v>14</v>
      </c>
      <c r="P71" s="27">
        <v>15</v>
      </c>
      <c r="Q71" s="27">
        <v>16</v>
      </c>
      <c r="R71" s="28">
        <v>17</v>
      </c>
      <c r="S71" s="24">
        <v>18</v>
      </c>
      <c r="T71" s="25">
        <v>19</v>
      </c>
      <c r="U71" s="24">
        <v>20</v>
      </c>
      <c r="V71" s="52">
        <f t="shared" ref="V71" si="14">SUM(B72:U72)</f>
        <v>0</v>
      </c>
      <c r="W71" s="41" t="str">
        <f>IF(OR(B72&gt;1,C72&gt;1,D72&gt;1,E72&gt;1,F72&gt;1,G72&gt;1,H72&gt;1,I72&gt;1,J72&gt;1,K72&gt;1,L72&gt;1,M72&gt;1,N72&gt;1,O72&gt;1,P72&gt;1,Q72&gt;1,R72&gt;1,S72&gt;1,T72&gt;1,U72&gt;1),"Ошибка",IF('Не трогать'!G71&lt;&gt;1," ",IF(AND(V71&gt;=0,V71&lt;=6),"2",IF(AND(V71&gt;=7,V71&lt;=11),"3",IF(AND(V71&gt;=12,V71&lt;=16),"4",IF(AND(V71&gt;=17,V71&lt;=20),"5","Ошибка"))))))</f>
        <v xml:space="preserve"> </v>
      </c>
      <c r="X71" s="30"/>
    </row>
    <row r="72" spans="1:24" ht="15" thickBot="1">
      <c r="A72" s="5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62"/>
      <c r="W72" s="63"/>
      <c r="X72" s="30"/>
    </row>
    <row r="73" spans="1:24">
      <c r="A73" s="50"/>
      <c r="B73" s="25">
        <v>1</v>
      </c>
      <c r="C73" s="25">
        <v>2</v>
      </c>
      <c r="D73" s="17">
        <v>3</v>
      </c>
      <c r="E73" s="25">
        <v>4</v>
      </c>
      <c r="F73" s="25">
        <v>5</v>
      </c>
      <c r="G73" s="17">
        <v>6</v>
      </c>
      <c r="H73" s="28">
        <v>7</v>
      </c>
      <c r="I73" s="24">
        <v>8</v>
      </c>
      <c r="J73" s="17">
        <v>9</v>
      </c>
      <c r="K73" s="24">
        <v>10</v>
      </c>
      <c r="L73" s="17">
        <v>11</v>
      </c>
      <c r="M73" s="24">
        <v>12</v>
      </c>
      <c r="N73" s="27">
        <v>13</v>
      </c>
      <c r="O73" s="26">
        <v>14</v>
      </c>
      <c r="P73" s="27">
        <v>15</v>
      </c>
      <c r="Q73" s="27">
        <v>16</v>
      </c>
      <c r="R73" s="28">
        <v>17</v>
      </c>
      <c r="S73" s="24">
        <v>18</v>
      </c>
      <c r="T73" s="25">
        <v>19</v>
      </c>
      <c r="U73" s="24">
        <v>20</v>
      </c>
      <c r="V73" s="52">
        <f t="shared" ref="V73" si="15">SUM(B74:U74)</f>
        <v>0</v>
      </c>
      <c r="W73" s="41" t="str">
        <f>IF(OR(B74&gt;1,C74&gt;1,D74&gt;1,E74&gt;1,F74&gt;1,G74&gt;1,H74&gt;1,I74&gt;1,J74&gt;1,K74&gt;1,L74&gt;1,M74&gt;1,N74&gt;1,O74&gt;1,P74&gt;1,Q74&gt;1,R74&gt;1,S74&gt;1,T74&gt;1,U74&gt;1),"Ошибка",IF('Не трогать'!G73&lt;&gt;1," ",IF(AND(V73&gt;=0,V73&lt;=6),"2",IF(AND(V73&gt;=7,V73&lt;=11),"3",IF(AND(V73&gt;=12,V73&lt;=16),"4",IF(AND(V73&gt;=17,V73&lt;=20),"5","Ошибка"))))))</f>
        <v xml:space="preserve"> </v>
      </c>
      <c r="X73" s="30"/>
    </row>
    <row r="74" spans="1:24" ht="15" thickBot="1">
      <c r="A74" s="5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62"/>
      <c r="W74" s="63"/>
      <c r="X74" s="30"/>
    </row>
    <row r="75" spans="1:24">
      <c r="A75" s="50"/>
      <c r="B75" s="25">
        <v>1</v>
      </c>
      <c r="C75" s="25">
        <v>2</v>
      </c>
      <c r="D75" s="17">
        <v>3</v>
      </c>
      <c r="E75" s="25">
        <v>4</v>
      </c>
      <c r="F75" s="25">
        <v>5</v>
      </c>
      <c r="G75" s="17">
        <v>6</v>
      </c>
      <c r="H75" s="28">
        <v>7</v>
      </c>
      <c r="I75" s="24">
        <v>8</v>
      </c>
      <c r="J75" s="17">
        <v>9</v>
      </c>
      <c r="K75" s="24">
        <v>10</v>
      </c>
      <c r="L75" s="17">
        <v>11</v>
      </c>
      <c r="M75" s="24">
        <v>12</v>
      </c>
      <c r="N75" s="27">
        <v>13</v>
      </c>
      <c r="O75" s="26">
        <v>14</v>
      </c>
      <c r="P75" s="27">
        <v>15</v>
      </c>
      <c r="Q75" s="27">
        <v>16</v>
      </c>
      <c r="R75" s="28">
        <v>17</v>
      </c>
      <c r="S75" s="24">
        <v>18</v>
      </c>
      <c r="T75" s="25">
        <v>19</v>
      </c>
      <c r="U75" s="24">
        <v>20</v>
      </c>
      <c r="V75" s="52">
        <f t="shared" ref="V75" si="16">SUM(B76:U76)</f>
        <v>0</v>
      </c>
      <c r="W75" s="41" t="str">
        <f>IF(OR(B76&gt;1,C76&gt;1,D76&gt;1,E76&gt;1,F76&gt;1,G76&gt;1,H76&gt;1,I76&gt;1,J76&gt;1,K76&gt;1,L76&gt;1,M76&gt;1,N76&gt;1,O76&gt;1,P76&gt;1,Q76&gt;1,R76&gt;1,S76&gt;1,T76&gt;1,U76&gt;1),"Ошибка",IF('Не трогать'!G75&lt;&gt;1," ",IF(AND(V75&gt;=0,V75&lt;=6),"2",IF(AND(V75&gt;=7,V75&lt;=11),"3",IF(AND(V75&gt;=12,V75&lt;=16),"4",IF(AND(V75&gt;=17,V75&lt;=20),"5","Ошибка"))))))</f>
        <v xml:space="preserve"> </v>
      </c>
      <c r="X75" s="30"/>
    </row>
    <row r="76" spans="1:24" ht="15" thickBot="1">
      <c r="A76" s="5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62"/>
      <c r="W76" s="63"/>
      <c r="X76" s="30"/>
    </row>
    <row r="77" spans="1:24">
      <c r="A77" s="50"/>
      <c r="B77" s="25">
        <v>1</v>
      </c>
      <c r="C77" s="25">
        <v>2</v>
      </c>
      <c r="D77" s="17">
        <v>3</v>
      </c>
      <c r="E77" s="25">
        <v>4</v>
      </c>
      <c r="F77" s="25">
        <v>5</v>
      </c>
      <c r="G77" s="17">
        <v>6</v>
      </c>
      <c r="H77" s="28">
        <v>7</v>
      </c>
      <c r="I77" s="24">
        <v>8</v>
      </c>
      <c r="J77" s="17">
        <v>9</v>
      </c>
      <c r="K77" s="24">
        <v>10</v>
      </c>
      <c r="L77" s="17">
        <v>11</v>
      </c>
      <c r="M77" s="24">
        <v>12</v>
      </c>
      <c r="N77" s="27">
        <v>13</v>
      </c>
      <c r="O77" s="26">
        <v>14</v>
      </c>
      <c r="P77" s="27">
        <v>15</v>
      </c>
      <c r="Q77" s="27">
        <v>16</v>
      </c>
      <c r="R77" s="28">
        <v>17</v>
      </c>
      <c r="S77" s="24">
        <v>18</v>
      </c>
      <c r="T77" s="25">
        <v>19</v>
      </c>
      <c r="U77" s="24">
        <v>20</v>
      </c>
      <c r="V77" s="52">
        <f t="shared" ref="V77" si="17">SUM(B78:U78)</f>
        <v>0</v>
      </c>
      <c r="W77" s="41" t="str">
        <f>IF(OR(B78&gt;1,C78&gt;1,D78&gt;1,E78&gt;1,F78&gt;1,G78&gt;1,H78&gt;1,I78&gt;1,J78&gt;1,K78&gt;1,L78&gt;1,M78&gt;1,N78&gt;1,O78&gt;1,P78&gt;1,Q78&gt;1,R78&gt;1,S78&gt;1,T78&gt;1,U78&gt;1),"Ошибка",IF('Не трогать'!G77&lt;&gt;1," ",IF(AND(V77&gt;=0,V77&lt;=6),"2",IF(AND(V77&gt;=7,V77&lt;=11),"3",IF(AND(V77&gt;=12,V77&lt;=16),"4",IF(AND(V77&gt;=17,V77&lt;=20),"5","Ошибка"))))))</f>
        <v xml:space="preserve"> </v>
      </c>
      <c r="X77" s="30"/>
    </row>
    <row r="78" spans="1:24" ht="15" thickBot="1">
      <c r="A78" s="5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62"/>
      <c r="W78" s="63"/>
      <c r="X78" s="30"/>
    </row>
    <row r="79" spans="1:24">
      <c r="A79" s="50"/>
      <c r="B79" s="25">
        <v>1</v>
      </c>
      <c r="C79" s="25">
        <v>2</v>
      </c>
      <c r="D79" s="17">
        <v>3</v>
      </c>
      <c r="E79" s="25">
        <v>4</v>
      </c>
      <c r="F79" s="25">
        <v>5</v>
      </c>
      <c r="G79" s="17">
        <v>6</v>
      </c>
      <c r="H79" s="28">
        <v>7</v>
      </c>
      <c r="I79" s="24">
        <v>8</v>
      </c>
      <c r="J79" s="17">
        <v>9</v>
      </c>
      <c r="K79" s="24">
        <v>10</v>
      </c>
      <c r="L79" s="17">
        <v>11</v>
      </c>
      <c r="M79" s="24">
        <v>12</v>
      </c>
      <c r="N79" s="27">
        <v>13</v>
      </c>
      <c r="O79" s="26">
        <v>14</v>
      </c>
      <c r="P79" s="27">
        <v>15</v>
      </c>
      <c r="Q79" s="27">
        <v>16</v>
      </c>
      <c r="R79" s="28">
        <v>17</v>
      </c>
      <c r="S79" s="24">
        <v>18</v>
      </c>
      <c r="T79" s="25">
        <v>19</v>
      </c>
      <c r="U79" s="24">
        <v>20</v>
      </c>
      <c r="V79" s="52">
        <f t="shared" ref="V79" si="18">SUM(B80:U80)</f>
        <v>0</v>
      </c>
      <c r="W79" s="41" t="str">
        <f>IF(OR(B80&gt;1,C80&gt;1,D80&gt;1,E80&gt;1,F80&gt;1,G80&gt;1,H80&gt;1,I80&gt;1,J80&gt;1,K80&gt;1,L80&gt;1,M80&gt;1,N80&gt;1,O80&gt;1,P80&gt;1,Q80&gt;1,R80&gt;1,S80&gt;1,T80&gt;1,U80&gt;1),"Ошибка",IF('Не трогать'!G79&lt;&gt;1," ",IF(AND(V79&gt;=0,V79&lt;=6),"2",IF(AND(V79&gt;=7,V79&lt;=11),"3",IF(AND(V79&gt;=12,V79&lt;=16),"4",IF(AND(V79&gt;=17,V79&lt;=20),"5","Ошибка"))))))</f>
        <v xml:space="preserve"> </v>
      </c>
      <c r="X79" s="30"/>
    </row>
    <row r="80" spans="1:24" ht="15" thickBot="1">
      <c r="A80" s="5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62"/>
      <c r="W80" s="63"/>
      <c r="X80" s="30"/>
    </row>
    <row r="81" spans="1:24">
      <c r="A81" s="50"/>
      <c r="B81" s="25">
        <v>1</v>
      </c>
      <c r="C81" s="25">
        <v>2</v>
      </c>
      <c r="D81" s="17">
        <v>3</v>
      </c>
      <c r="E81" s="25">
        <v>4</v>
      </c>
      <c r="F81" s="25">
        <v>5</v>
      </c>
      <c r="G81" s="17">
        <v>6</v>
      </c>
      <c r="H81" s="28">
        <v>7</v>
      </c>
      <c r="I81" s="24">
        <v>8</v>
      </c>
      <c r="J81" s="17">
        <v>9</v>
      </c>
      <c r="K81" s="24">
        <v>10</v>
      </c>
      <c r="L81" s="17">
        <v>11</v>
      </c>
      <c r="M81" s="24">
        <v>12</v>
      </c>
      <c r="N81" s="27">
        <v>13</v>
      </c>
      <c r="O81" s="26">
        <v>14</v>
      </c>
      <c r="P81" s="27">
        <v>15</v>
      </c>
      <c r="Q81" s="27">
        <v>16</v>
      </c>
      <c r="R81" s="28">
        <v>17</v>
      </c>
      <c r="S81" s="24">
        <v>18</v>
      </c>
      <c r="T81" s="25">
        <v>19</v>
      </c>
      <c r="U81" s="24">
        <v>20</v>
      </c>
      <c r="V81" s="52">
        <f t="shared" ref="V81" si="19">SUM(B82:U82)</f>
        <v>0</v>
      </c>
      <c r="W81" s="41" t="str">
        <f>IF(OR(B82&gt;1,C82&gt;1,D82&gt;1,E82&gt;1,F82&gt;1,G82&gt;1,H82&gt;1,I82&gt;1,J82&gt;1,K82&gt;1,L82&gt;1,M82&gt;1,N82&gt;1,O82&gt;1,P82&gt;1,Q82&gt;1,R82&gt;1,S82&gt;1,T82&gt;1,U82&gt;1),"Ошибка",IF('Не трогать'!G81&lt;&gt;1," ",IF(AND(V81&gt;=0,V81&lt;=6),"2",IF(AND(V81&gt;=7,V81&lt;=11),"3",IF(AND(V81&gt;=12,V81&lt;=16),"4",IF(AND(V81&gt;=17,V81&lt;=20),"5","Ошибка"))))))</f>
        <v xml:space="preserve"> </v>
      </c>
      <c r="X81" s="30"/>
    </row>
    <row r="82" spans="1:24" ht="15" thickBot="1">
      <c r="A82" s="5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62"/>
      <c r="W82" s="63"/>
      <c r="X82" s="30"/>
    </row>
    <row r="83" spans="1:24">
      <c r="A83" s="50"/>
      <c r="B83" s="25">
        <v>1</v>
      </c>
      <c r="C83" s="25">
        <v>2</v>
      </c>
      <c r="D83" s="17">
        <v>3</v>
      </c>
      <c r="E83" s="25">
        <v>4</v>
      </c>
      <c r="F83" s="25">
        <v>5</v>
      </c>
      <c r="G83" s="17">
        <v>6</v>
      </c>
      <c r="H83" s="28">
        <v>7</v>
      </c>
      <c r="I83" s="24">
        <v>8</v>
      </c>
      <c r="J83" s="17">
        <v>9</v>
      </c>
      <c r="K83" s="24">
        <v>10</v>
      </c>
      <c r="L83" s="17">
        <v>11</v>
      </c>
      <c r="M83" s="24">
        <v>12</v>
      </c>
      <c r="N83" s="27">
        <v>13</v>
      </c>
      <c r="O83" s="26">
        <v>14</v>
      </c>
      <c r="P83" s="27">
        <v>15</v>
      </c>
      <c r="Q83" s="27">
        <v>16</v>
      </c>
      <c r="R83" s="28">
        <v>17</v>
      </c>
      <c r="S83" s="24">
        <v>18</v>
      </c>
      <c r="T83" s="25">
        <v>19</v>
      </c>
      <c r="U83" s="24">
        <v>20</v>
      </c>
      <c r="V83" s="52">
        <f t="shared" ref="V83" si="20">SUM(B84:U84)</f>
        <v>0</v>
      </c>
      <c r="W83" s="41" t="str">
        <f>IF(OR(B84&gt;1,C84&gt;1,D84&gt;1,E84&gt;1,F84&gt;1,G84&gt;1,H84&gt;1,I84&gt;1,J84&gt;1,K84&gt;1,L84&gt;1,M84&gt;1,N84&gt;1,O84&gt;1,P84&gt;1,Q84&gt;1,R84&gt;1,S84&gt;1,T84&gt;1,U84&gt;1),"Ошибка",IF('Не трогать'!G83&lt;&gt;1," ",IF(AND(V83&gt;=0,V83&lt;=6),"2",IF(AND(V83&gt;=7,V83&lt;=11),"3",IF(AND(V83&gt;=12,V83&lt;=16),"4",IF(AND(V83&gt;=17,V83&lt;=20),"5","Ошибка"))))))</f>
        <v xml:space="preserve"> </v>
      </c>
      <c r="X83" s="30"/>
    </row>
    <row r="84" spans="1:24" ht="15" thickBot="1">
      <c r="A84" s="5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62"/>
      <c r="W84" s="63"/>
      <c r="X84" s="30"/>
    </row>
    <row r="85" spans="1:24">
      <c r="A85" s="50"/>
      <c r="B85" s="25">
        <v>1</v>
      </c>
      <c r="C85" s="25">
        <v>2</v>
      </c>
      <c r="D85" s="17">
        <v>3</v>
      </c>
      <c r="E85" s="25">
        <v>4</v>
      </c>
      <c r="F85" s="25">
        <v>5</v>
      </c>
      <c r="G85" s="17">
        <v>6</v>
      </c>
      <c r="H85" s="28">
        <v>7</v>
      </c>
      <c r="I85" s="24">
        <v>8</v>
      </c>
      <c r="J85" s="17">
        <v>9</v>
      </c>
      <c r="K85" s="24">
        <v>10</v>
      </c>
      <c r="L85" s="17">
        <v>11</v>
      </c>
      <c r="M85" s="24">
        <v>12</v>
      </c>
      <c r="N85" s="27">
        <v>13</v>
      </c>
      <c r="O85" s="26">
        <v>14</v>
      </c>
      <c r="P85" s="27">
        <v>15</v>
      </c>
      <c r="Q85" s="27">
        <v>16</v>
      </c>
      <c r="R85" s="28">
        <v>17</v>
      </c>
      <c r="S85" s="24">
        <v>18</v>
      </c>
      <c r="T85" s="25">
        <v>19</v>
      </c>
      <c r="U85" s="24">
        <v>20</v>
      </c>
      <c r="V85" s="52">
        <f t="shared" ref="V85" si="21">SUM(B86:U86)</f>
        <v>0</v>
      </c>
      <c r="W85" s="41" t="str">
        <f>IF(OR(B86&gt;1,C86&gt;1,D86&gt;1,E86&gt;1,F86&gt;1,G86&gt;1,H86&gt;1,I86&gt;1,J86&gt;1,K86&gt;1,L86&gt;1,M86&gt;1,N86&gt;1,O86&gt;1,P86&gt;1,Q86&gt;1,R86&gt;1,S86&gt;1,T86&gt;1,U86&gt;1),"Ошибка",IF('Не трогать'!G85&lt;&gt;1," ",IF(AND(V85&gt;=0,V85&lt;=6),"2",IF(AND(V85&gt;=7,V85&lt;=11),"3",IF(AND(V85&gt;=12,V85&lt;=16),"4",IF(AND(V85&gt;=17,V85&lt;=20),"5","Ошибка"))))))</f>
        <v xml:space="preserve"> </v>
      </c>
      <c r="X85" s="30"/>
    </row>
    <row r="86" spans="1:24" ht="15" thickBot="1">
      <c r="A86" s="5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62"/>
      <c r="W86" s="63"/>
      <c r="X86" s="30"/>
    </row>
    <row r="87" spans="1:24">
      <c r="A87" s="50"/>
      <c r="B87" s="25">
        <v>1</v>
      </c>
      <c r="C87" s="25">
        <v>2</v>
      </c>
      <c r="D87" s="17">
        <v>3</v>
      </c>
      <c r="E87" s="25">
        <v>4</v>
      </c>
      <c r="F87" s="25">
        <v>5</v>
      </c>
      <c r="G87" s="17">
        <v>6</v>
      </c>
      <c r="H87" s="28">
        <v>7</v>
      </c>
      <c r="I87" s="24">
        <v>8</v>
      </c>
      <c r="J87" s="17">
        <v>9</v>
      </c>
      <c r="K87" s="24">
        <v>10</v>
      </c>
      <c r="L87" s="17">
        <v>11</v>
      </c>
      <c r="M87" s="24">
        <v>12</v>
      </c>
      <c r="N87" s="27">
        <v>13</v>
      </c>
      <c r="O87" s="26">
        <v>14</v>
      </c>
      <c r="P87" s="27">
        <v>15</v>
      </c>
      <c r="Q87" s="27">
        <v>16</v>
      </c>
      <c r="R87" s="28">
        <v>17</v>
      </c>
      <c r="S87" s="24">
        <v>18</v>
      </c>
      <c r="T87" s="25">
        <v>19</v>
      </c>
      <c r="U87" s="24">
        <v>20</v>
      </c>
      <c r="V87" s="52">
        <f t="shared" ref="V87" si="22">SUM(B88:U88)</f>
        <v>0</v>
      </c>
      <c r="W87" s="41" t="str">
        <f>IF(OR(B88&gt;1,C88&gt;1,D88&gt;1,E88&gt;1,F88&gt;1,G88&gt;1,H88&gt;1,I88&gt;1,J88&gt;1,K88&gt;1,L88&gt;1,M88&gt;1,N88&gt;1,O88&gt;1,P88&gt;1,Q88&gt;1,R88&gt;1,S88&gt;1,T88&gt;1,U88&gt;1),"Ошибка",IF('Не трогать'!G87&lt;&gt;1," ",IF(AND(V87&gt;=0,V87&lt;=6),"2",IF(AND(V87&gt;=7,V87&lt;=11),"3",IF(AND(V87&gt;=12,V87&lt;=16),"4",IF(AND(V87&gt;=17,V87&lt;=20),"5","Ошибка"))))))</f>
        <v xml:space="preserve"> </v>
      </c>
      <c r="X87" s="30"/>
    </row>
    <row r="88" spans="1:24" ht="15" thickBot="1">
      <c r="A88" s="5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62"/>
      <c r="W88" s="63"/>
      <c r="X88" s="30"/>
    </row>
    <row r="89" spans="1:24">
      <c r="A89" s="50"/>
      <c r="B89" s="25">
        <v>1</v>
      </c>
      <c r="C89" s="25">
        <v>2</v>
      </c>
      <c r="D89" s="17">
        <v>3</v>
      </c>
      <c r="E89" s="25">
        <v>4</v>
      </c>
      <c r="F89" s="25">
        <v>5</v>
      </c>
      <c r="G89" s="17">
        <v>6</v>
      </c>
      <c r="H89" s="28">
        <v>7</v>
      </c>
      <c r="I89" s="24">
        <v>8</v>
      </c>
      <c r="J89" s="17">
        <v>9</v>
      </c>
      <c r="K89" s="24">
        <v>10</v>
      </c>
      <c r="L89" s="17">
        <v>11</v>
      </c>
      <c r="M89" s="24">
        <v>12</v>
      </c>
      <c r="N89" s="27">
        <v>13</v>
      </c>
      <c r="O89" s="26">
        <v>14</v>
      </c>
      <c r="P89" s="27">
        <v>15</v>
      </c>
      <c r="Q89" s="27">
        <v>16</v>
      </c>
      <c r="R89" s="28">
        <v>17</v>
      </c>
      <c r="S89" s="24">
        <v>18</v>
      </c>
      <c r="T89" s="25">
        <v>19</v>
      </c>
      <c r="U89" s="24">
        <v>20</v>
      </c>
      <c r="V89" s="52">
        <f t="shared" ref="V89" si="23">SUM(B90:U90)</f>
        <v>0</v>
      </c>
      <c r="W89" s="41" t="str">
        <f>IF(OR(B90&gt;1,C90&gt;1,D90&gt;1,E90&gt;1,F90&gt;1,G90&gt;1,H90&gt;1,I90&gt;1,J90&gt;1,K90&gt;1,L90&gt;1,M90&gt;1,N90&gt;1,O90&gt;1,P90&gt;1,Q90&gt;1,R90&gt;1,S90&gt;1,T90&gt;1,U90&gt;1),"Ошибка",IF('Не трогать'!G89&lt;&gt;1," ",IF(AND(V89&gt;=0,V89&lt;=6),"2",IF(AND(V89&gt;=7,V89&lt;=11),"3",IF(AND(V89&gt;=12,V89&lt;=16),"4",IF(AND(V89&gt;=17,V89&lt;=20),"5","Ошибка"))))))</f>
        <v xml:space="preserve"> </v>
      </c>
      <c r="X89" s="30"/>
    </row>
    <row r="90" spans="1:24" ht="15" thickBot="1">
      <c r="A90" s="5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62"/>
      <c r="W90" s="63"/>
      <c r="X90" s="30"/>
    </row>
    <row r="91" spans="1:24">
      <c r="A91" s="50"/>
      <c r="B91" s="25">
        <v>1</v>
      </c>
      <c r="C91" s="25">
        <v>2</v>
      </c>
      <c r="D91" s="17">
        <v>3</v>
      </c>
      <c r="E91" s="25">
        <v>4</v>
      </c>
      <c r="F91" s="25">
        <v>5</v>
      </c>
      <c r="G91" s="17">
        <v>6</v>
      </c>
      <c r="H91" s="28">
        <v>7</v>
      </c>
      <c r="I91" s="24">
        <v>8</v>
      </c>
      <c r="J91" s="17">
        <v>9</v>
      </c>
      <c r="K91" s="24">
        <v>10</v>
      </c>
      <c r="L91" s="17">
        <v>11</v>
      </c>
      <c r="M91" s="24">
        <v>12</v>
      </c>
      <c r="N91" s="27">
        <v>13</v>
      </c>
      <c r="O91" s="26">
        <v>14</v>
      </c>
      <c r="P91" s="27">
        <v>15</v>
      </c>
      <c r="Q91" s="27">
        <v>16</v>
      </c>
      <c r="R91" s="28">
        <v>17</v>
      </c>
      <c r="S91" s="24">
        <v>18</v>
      </c>
      <c r="T91" s="25">
        <v>19</v>
      </c>
      <c r="U91" s="24">
        <v>20</v>
      </c>
      <c r="V91" s="52">
        <f t="shared" ref="V91" si="24">SUM(B92:U92)</f>
        <v>0</v>
      </c>
      <c r="W91" s="41" t="str">
        <f>IF(OR(B92&gt;1,C92&gt;1,D92&gt;1,E92&gt;1,F92&gt;1,G92&gt;1,H92&gt;1,I92&gt;1,J92&gt;1,K92&gt;1,L92&gt;1,M92&gt;1,N92&gt;1,O92&gt;1,P92&gt;1,Q92&gt;1,R92&gt;1,S92&gt;1,T92&gt;1,U92&gt;1),"Ошибка",IF('Не трогать'!G91&lt;&gt;1," ",IF(AND(V91&gt;=0,V91&lt;=6),"2",IF(AND(V91&gt;=7,V91&lt;=11),"3",IF(AND(V91&gt;=12,V91&lt;=16),"4",IF(AND(V91&gt;=17,V91&lt;=20),"5","Ошибка"))))))</f>
        <v xml:space="preserve"> </v>
      </c>
      <c r="X91" s="30"/>
    </row>
    <row r="92" spans="1:24" ht="15" thickBot="1">
      <c r="A92" s="5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62"/>
      <c r="W92" s="63"/>
      <c r="X92" s="30"/>
    </row>
    <row r="93" spans="1:24">
      <c r="A93" s="50"/>
      <c r="B93" s="25">
        <v>1</v>
      </c>
      <c r="C93" s="25">
        <v>2</v>
      </c>
      <c r="D93" s="17">
        <v>3</v>
      </c>
      <c r="E93" s="25">
        <v>4</v>
      </c>
      <c r="F93" s="25">
        <v>5</v>
      </c>
      <c r="G93" s="17">
        <v>6</v>
      </c>
      <c r="H93" s="28">
        <v>7</v>
      </c>
      <c r="I93" s="24">
        <v>8</v>
      </c>
      <c r="J93" s="17">
        <v>9</v>
      </c>
      <c r="K93" s="24">
        <v>10</v>
      </c>
      <c r="L93" s="17">
        <v>11</v>
      </c>
      <c r="M93" s="24">
        <v>12</v>
      </c>
      <c r="N93" s="27">
        <v>13</v>
      </c>
      <c r="O93" s="26">
        <v>14</v>
      </c>
      <c r="P93" s="27">
        <v>15</v>
      </c>
      <c r="Q93" s="27">
        <v>16</v>
      </c>
      <c r="R93" s="28">
        <v>17</v>
      </c>
      <c r="S93" s="24">
        <v>18</v>
      </c>
      <c r="T93" s="25">
        <v>19</v>
      </c>
      <c r="U93" s="24">
        <v>20</v>
      </c>
      <c r="V93" s="52">
        <f t="shared" ref="V93" si="25">SUM(B94:U94)</f>
        <v>0</v>
      </c>
      <c r="W93" s="41" t="str">
        <f>IF(OR(B94&gt;1,C94&gt;1,D94&gt;1,E94&gt;1,F94&gt;1,G94&gt;1,H94&gt;1,I94&gt;1,J94&gt;1,K94&gt;1,L94&gt;1,M94&gt;1,N94&gt;1,O94&gt;1,P94&gt;1,Q94&gt;1,R94&gt;1,S94&gt;1,T94&gt;1,U94&gt;1),"Ошибка",IF('Не трогать'!G93&lt;&gt;1," ",IF(AND(V93&gt;=0,V93&lt;=6),"2",IF(AND(V93&gt;=7,V93&lt;=11),"3",IF(AND(V93&gt;=12,V93&lt;=16),"4",IF(AND(V93&gt;=17,V93&lt;=20),"5","Ошибка"))))))</f>
        <v xml:space="preserve"> </v>
      </c>
      <c r="X93" s="30"/>
    </row>
    <row r="94" spans="1:24" ht="15" thickBot="1">
      <c r="A94" s="5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62"/>
      <c r="W94" s="63"/>
      <c r="X94" s="30"/>
    </row>
    <row r="95" spans="1:24">
      <c r="A95" s="50"/>
      <c r="B95" s="25">
        <v>1</v>
      </c>
      <c r="C95" s="25">
        <v>2</v>
      </c>
      <c r="D95" s="17">
        <v>3</v>
      </c>
      <c r="E95" s="25">
        <v>4</v>
      </c>
      <c r="F95" s="25">
        <v>5</v>
      </c>
      <c r="G95" s="17">
        <v>6</v>
      </c>
      <c r="H95" s="28">
        <v>7</v>
      </c>
      <c r="I95" s="24">
        <v>8</v>
      </c>
      <c r="J95" s="17">
        <v>9</v>
      </c>
      <c r="K95" s="24">
        <v>10</v>
      </c>
      <c r="L95" s="17">
        <v>11</v>
      </c>
      <c r="M95" s="24">
        <v>12</v>
      </c>
      <c r="N95" s="27">
        <v>13</v>
      </c>
      <c r="O95" s="26">
        <v>14</v>
      </c>
      <c r="P95" s="27">
        <v>15</v>
      </c>
      <c r="Q95" s="27">
        <v>16</v>
      </c>
      <c r="R95" s="28">
        <v>17</v>
      </c>
      <c r="S95" s="24">
        <v>18</v>
      </c>
      <c r="T95" s="25">
        <v>19</v>
      </c>
      <c r="U95" s="24">
        <v>20</v>
      </c>
      <c r="V95" s="52">
        <f t="shared" ref="V95" si="26">SUM(B96:U96)</f>
        <v>0</v>
      </c>
      <c r="W95" s="41" t="str">
        <f>IF(OR(B96&gt;1,C96&gt;1,D96&gt;1,E96&gt;1,F96&gt;1,G96&gt;1,H96&gt;1,I96&gt;1,J96&gt;1,K96&gt;1,L96&gt;1,M96&gt;1,N96&gt;1,O96&gt;1,P96&gt;1,Q96&gt;1,R96&gt;1,S96&gt;1,T96&gt;1,U96&gt;1),"Ошибка",IF('Не трогать'!G95&lt;&gt;1," ",IF(AND(V95&gt;=0,V95&lt;=6),"2",IF(AND(V95&gt;=7,V95&lt;=11),"3",IF(AND(V95&gt;=12,V95&lt;=16),"4",IF(AND(V95&gt;=17,V95&lt;=20),"5","Ошибка"))))))</f>
        <v xml:space="preserve"> </v>
      </c>
      <c r="X95" s="30"/>
    </row>
    <row r="96" spans="1:24" ht="15" thickBot="1">
      <c r="A96" s="5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62"/>
      <c r="W96" s="63"/>
      <c r="X96" s="30"/>
    </row>
    <row r="97" spans="1:24">
      <c r="A97" s="50"/>
      <c r="B97" s="25">
        <v>1</v>
      </c>
      <c r="C97" s="25">
        <v>2</v>
      </c>
      <c r="D97" s="17">
        <v>3</v>
      </c>
      <c r="E97" s="25">
        <v>4</v>
      </c>
      <c r="F97" s="25">
        <v>5</v>
      </c>
      <c r="G97" s="17">
        <v>6</v>
      </c>
      <c r="H97" s="28">
        <v>7</v>
      </c>
      <c r="I97" s="24">
        <v>8</v>
      </c>
      <c r="J97" s="17">
        <v>9</v>
      </c>
      <c r="K97" s="24">
        <v>10</v>
      </c>
      <c r="L97" s="17">
        <v>11</v>
      </c>
      <c r="M97" s="24">
        <v>12</v>
      </c>
      <c r="N97" s="27">
        <v>13</v>
      </c>
      <c r="O97" s="26">
        <v>14</v>
      </c>
      <c r="P97" s="27">
        <v>15</v>
      </c>
      <c r="Q97" s="27">
        <v>16</v>
      </c>
      <c r="R97" s="28">
        <v>17</v>
      </c>
      <c r="S97" s="24">
        <v>18</v>
      </c>
      <c r="T97" s="25">
        <v>19</v>
      </c>
      <c r="U97" s="24">
        <v>20</v>
      </c>
      <c r="V97" s="52">
        <f t="shared" ref="V97" si="27">SUM(B98:U98)</f>
        <v>0</v>
      </c>
      <c r="W97" s="41" t="str">
        <f>IF(OR(B98&gt;1,C98&gt;1,D98&gt;1,E98&gt;1,F98&gt;1,G98&gt;1,H98&gt;1,I98&gt;1,J98&gt;1,K98&gt;1,L98&gt;1,M98&gt;1,N98&gt;1,O98&gt;1,P98&gt;1,Q98&gt;1,R98&gt;1,S98&gt;1,T98&gt;1,U98&gt;1),"Ошибка",IF('Не трогать'!G97&lt;&gt;1," ",IF(AND(V97&gt;=0,V97&lt;=6),"2",IF(AND(V97&gt;=7,V97&lt;=11),"3",IF(AND(V97&gt;=12,V97&lt;=16),"4",IF(AND(V97&gt;=17,V97&lt;=20),"5","Ошибка"))))))</f>
        <v xml:space="preserve"> </v>
      </c>
      <c r="X97" s="30"/>
    </row>
    <row r="98" spans="1:24" ht="15" thickBot="1">
      <c r="A98" s="5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62"/>
      <c r="W98" s="63"/>
      <c r="X98" s="30"/>
    </row>
    <row r="99" spans="1:24">
      <c r="A99" s="50"/>
      <c r="B99" s="25">
        <v>1</v>
      </c>
      <c r="C99" s="25">
        <v>2</v>
      </c>
      <c r="D99" s="17">
        <v>3</v>
      </c>
      <c r="E99" s="25">
        <v>4</v>
      </c>
      <c r="F99" s="25">
        <v>5</v>
      </c>
      <c r="G99" s="17">
        <v>6</v>
      </c>
      <c r="H99" s="28">
        <v>7</v>
      </c>
      <c r="I99" s="24">
        <v>8</v>
      </c>
      <c r="J99" s="17">
        <v>9</v>
      </c>
      <c r="K99" s="24">
        <v>10</v>
      </c>
      <c r="L99" s="17">
        <v>11</v>
      </c>
      <c r="M99" s="24">
        <v>12</v>
      </c>
      <c r="N99" s="27">
        <v>13</v>
      </c>
      <c r="O99" s="26">
        <v>14</v>
      </c>
      <c r="P99" s="27">
        <v>15</v>
      </c>
      <c r="Q99" s="27">
        <v>16</v>
      </c>
      <c r="R99" s="28">
        <v>17</v>
      </c>
      <c r="S99" s="24">
        <v>18</v>
      </c>
      <c r="T99" s="25">
        <v>19</v>
      </c>
      <c r="U99" s="24">
        <v>20</v>
      </c>
      <c r="V99" s="52">
        <f t="shared" ref="V99" si="28">SUM(B100:U100)</f>
        <v>0</v>
      </c>
      <c r="W99" s="41" t="str">
        <f>IF(OR(B100&gt;1,C100&gt;1,D100&gt;1,E100&gt;1,F100&gt;1,G100&gt;1,H100&gt;1,I100&gt;1,J100&gt;1,K100&gt;1,L100&gt;1,M100&gt;1,N100&gt;1,O100&gt;1,P100&gt;1,Q100&gt;1,R100&gt;1,S100&gt;1,T100&gt;1,U100&gt;1),"Ошибка",IF('Не трогать'!G99&lt;&gt;1," ",IF(AND(V99&gt;=0,V99&lt;=6),"2",IF(AND(V99&gt;=7,V99&lt;=11),"3",IF(AND(V99&gt;=12,V99&lt;=16),"4",IF(AND(V99&gt;=17,V99&lt;=20),"5","Ошибка"))))))</f>
        <v xml:space="preserve"> </v>
      </c>
      <c r="X99" s="30"/>
    </row>
    <row r="100" spans="1:24" ht="15" thickBot="1">
      <c r="A100" s="5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62"/>
      <c r="W100" s="63"/>
      <c r="X100" s="30"/>
    </row>
    <row r="101" spans="1:24">
      <c r="A101" s="50"/>
      <c r="B101" s="25">
        <v>1</v>
      </c>
      <c r="C101" s="25">
        <v>2</v>
      </c>
      <c r="D101" s="17">
        <v>3</v>
      </c>
      <c r="E101" s="25">
        <v>4</v>
      </c>
      <c r="F101" s="25">
        <v>5</v>
      </c>
      <c r="G101" s="17">
        <v>6</v>
      </c>
      <c r="H101" s="28">
        <v>7</v>
      </c>
      <c r="I101" s="24">
        <v>8</v>
      </c>
      <c r="J101" s="17">
        <v>9</v>
      </c>
      <c r="K101" s="24">
        <v>10</v>
      </c>
      <c r="L101" s="17">
        <v>11</v>
      </c>
      <c r="M101" s="24">
        <v>12</v>
      </c>
      <c r="N101" s="27">
        <v>13</v>
      </c>
      <c r="O101" s="26">
        <v>14</v>
      </c>
      <c r="P101" s="27">
        <v>15</v>
      </c>
      <c r="Q101" s="27">
        <v>16</v>
      </c>
      <c r="R101" s="28">
        <v>17</v>
      </c>
      <c r="S101" s="24">
        <v>18</v>
      </c>
      <c r="T101" s="25">
        <v>19</v>
      </c>
      <c r="U101" s="24">
        <v>20</v>
      </c>
      <c r="V101" s="52">
        <f t="shared" ref="V101" si="29">SUM(B102:U102)</f>
        <v>0</v>
      </c>
      <c r="W101" s="41" t="str">
        <f>IF(OR(B102&gt;1,C102&gt;1,D102&gt;1,E102&gt;1,F102&gt;1,G102&gt;1,H102&gt;1,I102&gt;1,J102&gt;1,K102&gt;1,L102&gt;1,M102&gt;1,N102&gt;1,O102&gt;1,P102&gt;1,Q102&gt;1,R102&gt;1,S102&gt;1,T102&gt;1,U102&gt;1),"Ошибка",IF('Не трогать'!G101&lt;&gt;1," ",IF(AND(V101&gt;=0,V101&lt;=6),"2",IF(AND(V101&gt;=7,V101&lt;=11),"3",IF(AND(V101&gt;=12,V101&lt;=16),"4",IF(AND(V101&gt;=17,V101&lt;=20),"5","Ошибка"))))))</f>
        <v xml:space="preserve"> </v>
      </c>
      <c r="X101" s="30"/>
    </row>
    <row r="102" spans="1:24" ht="15" thickBot="1">
      <c r="A102" s="5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62"/>
      <c r="W102" s="63"/>
      <c r="X102" s="30"/>
    </row>
    <row r="103" spans="1:24">
      <c r="A103" s="50"/>
      <c r="B103" s="25">
        <v>1</v>
      </c>
      <c r="C103" s="25">
        <v>2</v>
      </c>
      <c r="D103" s="17">
        <v>3</v>
      </c>
      <c r="E103" s="25">
        <v>4</v>
      </c>
      <c r="F103" s="25">
        <v>5</v>
      </c>
      <c r="G103" s="17">
        <v>6</v>
      </c>
      <c r="H103" s="28">
        <v>7</v>
      </c>
      <c r="I103" s="24">
        <v>8</v>
      </c>
      <c r="J103" s="17">
        <v>9</v>
      </c>
      <c r="K103" s="24">
        <v>10</v>
      </c>
      <c r="L103" s="17">
        <v>11</v>
      </c>
      <c r="M103" s="24">
        <v>12</v>
      </c>
      <c r="N103" s="27">
        <v>13</v>
      </c>
      <c r="O103" s="26">
        <v>14</v>
      </c>
      <c r="P103" s="27">
        <v>15</v>
      </c>
      <c r="Q103" s="27">
        <v>16</v>
      </c>
      <c r="R103" s="28">
        <v>17</v>
      </c>
      <c r="S103" s="24">
        <v>18</v>
      </c>
      <c r="T103" s="25">
        <v>19</v>
      </c>
      <c r="U103" s="24">
        <v>20</v>
      </c>
      <c r="V103" s="52">
        <f t="shared" ref="V103" si="30">SUM(B104:U104)</f>
        <v>0</v>
      </c>
      <c r="W103" s="41" t="str">
        <f>IF(OR(B104&gt;1,C104&gt;1,D104&gt;1,E104&gt;1,F104&gt;1,G104&gt;1,H104&gt;1,I104&gt;1,J104&gt;1,K104&gt;1,L104&gt;1,M104&gt;1,N104&gt;1,O104&gt;1,P104&gt;1,Q104&gt;1,R104&gt;1,S104&gt;1,T104&gt;1,U104&gt;1),"Ошибка",IF('Не трогать'!G103&lt;&gt;1," ",IF(AND(V103&gt;=0,V103&lt;=6),"2",IF(AND(V103&gt;=7,V103&lt;=11),"3",IF(AND(V103&gt;=12,V103&lt;=16),"4",IF(AND(V103&gt;=17,V103&lt;=20),"5","Ошибка"))))))</f>
        <v xml:space="preserve"> </v>
      </c>
      <c r="X103" s="30"/>
    </row>
    <row r="104" spans="1:24" ht="15" thickBot="1">
      <c r="A104" s="5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62"/>
      <c r="W104" s="63"/>
      <c r="X104" s="30"/>
    </row>
    <row r="105" spans="1:24">
      <c r="A105" s="50"/>
      <c r="B105" s="25">
        <v>1</v>
      </c>
      <c r="C105" s="25">
        <v>2</v>
      </c>
      <c r="D105" s="17">
        <v>3</v>
      </c>
      <c r="E105" s="25">
        <v>4</v>
      </c>
      <c r="F105" s="25">
        <v>5</v>
      </c>
      <c r="G105" s="17">
        <v>6</v>
      </c>
      <c r="H105" s="28">
        <v>7</v>
      </c>
      <c r="I105" s="24">
        <v>8</v>
      </c>
      <c r="J105" s="17">
        <v>9</v>
      </c>
      <c r="K105" s="24">
        <v>10</v>
      </c>
      <c r="L105" s="17">
        <v>11</v>
      </c>
      <c r="M105" s="24">
        <v>12</v>
      </c>
      <c r="N105" s="27">
        <v>13</v>
      </c>
      <c r="O105" s="26">
        <v>14</v>
      </c>
      <c r="P105" s="27">
        <v>15</v>
      </c>
      <c r="Q105" s="27">
        <v>16</v>
      </c>
      <c r="R105" s="28">
        <v>17</v>
      </c>
      <c r="S105" s="24">
        <v>18</v>
      </c>
      <c r="T105" s="25">
        <v>19</v>
      </c>
      <c r="U105" s="24">
        <v>20</v>
      </c>
      <c r="V105" s="52">
        <f t="shared" ref="V105" si="31">SUM(B106:U106)</f>
        <v>0</v>
      </c>
      <c r="W105" s="41" t="str">
        <f>IF(OR(B106&gt;1,C106&gt;1,D106&gt;1,E106&gt;1,F106&gt;1,G106&gt;1,H106&gt;1,I106&gt;1,J106&gt;1,K106&gt;1,L106&gt;1,M106&gt;1,N106&gt;1,O106&gt;1,P106&gt;1,Q106&gt;1,R106&gt;1,S106&gt;1,T106&gt;1,U106&gt;1),"Ошибка",IF('Не трогать'!G105&lt;&gt;1," ",IF(AND(V105&gt;=0,V105&lt;=6),"2",IF(AND(V105&gt;=7,V105&lt;=11),"3",IF(AND(V105&gt;=12,V105&lt;=16),"4",IF(AND(V105&gt;=17,V105&lt;=20),"5","Ошибка"))))))</f>
        <v xml:space="preserve"> </v>
      </c>
      <c r="X105" s="30"/>
    </row>
    <row r="106" spans="1:24" ht="15" thickBot="1">
      <c r="A106" s="5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62"/>
      <c r="W106" s="63"/>
      <c r="X106" s="30"/>
    </row>
    <row r="107" spans="1:24">
      <c r="A107" s="50"/>
      <c r="B107" s="25">
        <v>1</v>
      </c>
      <c r="C107" s="25">
        <v>2</v>
      </c>
      <c r="D107" s="17">
        <v>3</v>
      </c>
      <c r="E107" s="25">
        <v>4</v>
      </c>
      <c r="F107" s="25">
        <v>5</v>
      </c>
      <c r="G107" s="17">
        <v>6</v>
      </c>
      <c r="H107" s="28">
        <v>7</v>
      </c>
      <c r="I107" s="24">
        <v>8</v>
      </c>
      <c r="J107" s="17">
        <v>9</v>
      </c>
      <c r="K107" s="24">
        <v>10</v>
      </c>
      <c r="L107" s="17">
        <v>11</v>
      </c>
      <c r="M107" s="24">
        <v>12</v>
      </c>
      <c r="N107" s="27">
        <v>13</v>
      </c>
      <c r="O107" s="26">
        <v>14</v>
      </c>
      <c r="P107" s="27">
        <v>15</v>
      </c>
      <c r="Q107" s="27">
        <v>16</v>
      </c>
      <c r="R107" s="28">
        <v>17</v>
      </c>
      <c r="S107" s="24">
        <v>18</v>
      </c>
      <c r="T107" s="25">
        <v>19</v>
      </c>
      <c r="U107" s="24">
        <v>20</v>
      </c>
      <c r="V107" s="52">
        <f t="shared" ref="V107" si="32">SUM(B108:U108)</f>
        <v>0</v>
      </c>
      <c r="W107" s="41" t="str">
        <f>IF(OR(B108&gt;1,C108&gt;1,D108&gt;1,E108&gt;1,F108&gt;1,G108&gt;1,H108&gt;1,I108&gt;1,J108&gt;1,K108&gt;1,L108&gt;1,M108&gt;1,N108&gt;1,O108&gt;1,P108&gt;1,Q108&gt;1,R108&gt;1,S108&gt;1,T108&gt;1,U108&gt;1),"Ошибка",IF('Не трогать'!G107&lt;&gt;1," ",IF(AND(V107&gt;=0,V107&lt;=6),"2",IF(AND(V107&gt;=7,V107&lt;=11),"3",IF(AND(V107&gt;=12,V107&lt;=16),"4",IF(AND(V107&gt;=17,V107&lt;=20),"5","Ошибка"))))))</f>
        <v xml:space="preserve"> </v>
      </c>
      <c r="X107" s="30"/>
    </row>
    <row r="108" spans="1:24" ht="15" thickBot="1">
      <c r="A108" s="5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62"/>
      <c r="W108" s="63"/>
      <c r="X108" s="30"/>
    </row>
    <row r="109" spans="1:24">
      <c r="A109" s="50"/>
      <c r="B109" s="25">
        <v>1</v>
      </c>
      <c r="C109" s="25">
        <v>2</v>
      </c>
      <c r="D109" s="17">
        <v>3</v>
      </c>
      <c r="E109" s="25">
        <v>4</v>
      </c>
      <c r="F109" s="25">
        <v>5</v>
      </c>
      <c r="G109" s="17">
        <v>6</v>
      </c>
      <c r="H109" s="28">
        <v>7</v>
      </c>
      <c r="I109" s="24">
        <v>8</v>
      </c>
      <c r="J109" s="17">
        <v>9</v>
      </c>
      <c r="K109" s="24">
        <v>10</v>
      </c>
      <c r="L109" s="17">
        <v>11</v>
      </c>
      <c r="M109" s="24">
        <v>12</v>
      </c>
      <c r="N109" s="27">
        <v>13</v>
      </c>
      <c r="O109" s="26">
        <v>14</v>
      </c>
      <c r="P109" s="27">
        <v>15</v>
      </c>
      <c r="Q109" s="27">
        <v>16</v>
      </c>
      <c r="R109" s="28">
        <v>17</v>
      </c>
      <c r="S109" s="24">
        <v>18</v>
      </c>
      <c r="T109" s="25">
        <v>19</v>
      </c>
      <c r="U109" s="24">
        <v>20</v>
      </c>
      <c r="V109" s="52">
        <f t="shared" ref="V109" si="33">SUM(B110:U110)</f>
        <v>0</v>
      </c>
      <c r="W109" s="41" t="str">
        <f>IF(OR(B110&gt;1,C110&gt;1,D110&gt;1,E110&gt;1,F110&gt;1,G110&gt;1,H110&gt;1,I110&gt;1,J110&gt;1,K110&gt;1,L110&gt;1,M110&gt;1,N110&gt;1,O110&gt;1,P110&gt;1,Q110&gt;1,R110&gt;1,S110&gt;1,T110&gt;1,U110&gt;1),"Ошибка",IF('Не трогать'!G109&lt;&gt;1," ",IF(AND(V109&gt;=0,V109&lt;=6),"2",IF(AND(V109&gt;=7,V109&lt;=11),"3",IF(AND(V109&gt;=12,V109&lt;=16),"4",IF(AND(V109&gt;=17,V109&lt;=20),"5","Ошибка"))))))</f>
        <v xml:space="preserve"> </v>
      </c>
      <c r="X109" s="30"/>
    </row>
    <row r="110" spans="1:24" ht="15" thickBot="1">
      <c r="A110" s="5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62"/>
      <c r="W110" s="63"/>
      <c r="X110" s="30"/>
    </row>
    <row r="111" spans="1:24">
      <c r="A111" s="50"/>
      <c r="B111" s="25">
        <v>1</v>
      </c>
      <c r="C111" s="25">
        <v>2</v>
      </c>
      <c r="D111" s="17">
        <v>3</v>
      </c>
      <c r="E111" s="25">
        <v>4</v>
      </c>
      <c r="F111" s="25">
        <v>5</v>
      </c>
      <c r="G111" s="17">
        <v>6</v>
      </c>
      <c r="H111" s="28">
        <v>7</v>
      </c>
      <c r="I111" s="24">
        <v>8</v>
      </c>
      <c r="J111" s="17">
        <v>9</v>
      </c>
      <c r="K111" s="24">
        <v>10</v>
      </c>
      <c r="L111" s="17">
        <v>11</v>
      </c>
      <c r="M111" s="24">
        <v>12</v>
      </c>
      <c r="N111" s="27">
        <v>13</v>
      </c>
      <c r="O111" s="26">
        <v>14</v>
      </c>
      <c r="P111" s="27">
        <v>15</v>
      </c>
      <c r="Q111" s="27">
        <v>16</v>
      </c>
      <c r="R111" s="28">
        <v>17</v>
      </c>
      <c r="S111" s="24">
        <v>18</v>
      </c>
      <c r="T111" s="25">
        <v>19</v>
      </c>
      <c r="U111" s="24">
        <v>20</v>
      </c>
      <c r="V111" s="52">
        <f t="shared" ref="V111" si="34">SUM(B112:U112)</f>
        <v>0</v>
      </c>
      <c r="W111" s="41" t="str">
        <f>IF(OR(B112&gt;1,C112&gt;1,D112&gt;1,E112&gt;1,F112&gt;1,G112&gt;1,H112&gt;1,I112&gt;1,J112&gt;1,K112&gt;1,L112&gt;1,M112&gt;1,N112&gt;1,O112&gt;1,P112&gt;1,Q112&gt;1,R112&gt;1,S112&gt;1,T112&gt;1,U112&gt;1),"Ошибка",IF('Не трогать'!G111&lt;&gt;1," ",IF(AND(V111&gt;=0,V111&lt;=6),"2",IF(AND(V111&gt;=7,V111&lt;=11),"3",IF(AND(V111&gt;=12,V111&lt;=16),"4",IF(AND(V111&gt;=17,V111&lt;=20),"5","Ошибка"))))))</f>
        <v xml:space="preserve"> </v>
      </c>
      <c r="X111" s="30"/>
    </row>
    <row r="112" spans="1:24" ht="15" thickBot="1">
      <c r="A112" s="5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62"/>
      <c r="W112" s="63"/>
      <c r="X112" s="30"/>
    </row>
    <row r="113" spans="1:24">
      <c r="A113" s="50"/>
      <c r="B113" s="25">
        <v>1</v>
      </c>
      <c r="C113" s="25">
        <v>2</v>
      </c>
      <c r="D113" s="17">
        <v>3</v>
      </c>
      <c r="E113" s="25">
        <v>4</v>
      </c>
      <c r="F113" s="25">
        <v>5</v>
      </c>
      <c r="G113" s="17">
        <v>6</v>
      </c>
      <c r="H113" s="28">
        <v>7</v>
      </c>
      <c r="I113" s="24">
        <v>8</v>
      </c>
      <c r="J113" s="17">
        <v>9</v>
      </c>
      <c r="K113" s="24">
        <v>10</v>
      </c>
      <c r="L113" s="17">
        <v>11</v>
      </c>
      <c r="M113" s="24">
        <v>12</v>
      </c>
      <c r="N113" s="27">
        <v>13</v>
      </c>
      <c r="O113" s="26">
        <v>14</v>
      </c>
      <c r="P113" s="27">
        <v>15</v>
      </c>
      <c r="Q113" s="27">
        <v>16</v>
      </c>
      <c r="R113" s="28">
        <v>17</v>
      </c>
      <c r="S113" s="24">
        <v>18</v>
      </c>
      <c r="T113" s="25">
        <v>19</v>
      </c>
      <c r="U113" s="24">
        <v>20</v>
      </c>
      <c r="V113" s="52">
        <f t="shared" ref="V113" si="35">SUM(B114:U114)</f>
        <v>0</v>
      </c>
      <c r="W113" s="41" t="str">
        <f>IF(OR(B114&gt;1,C114&gt;1,D114&gt;1,E114&gt;1,F114&gt;1,G114&gt;1,H114&gt;1,I114&gt;1,J114&gt;1,K114&gt;1,L114&gt;1,M114&gt;1,N114&gt;1,O114&gt;1,P114&gt;1,Q114&gt;1,R114&gt;1,S114&gt;1,T114&gt;1,U114&gt;1),"Ошибка",IF('Не трогать'!G113&lt;&gt;1," ",IF(AND(V113&gt;=0,V113&lt;=6),"2",IF(AND(V113&gt;=7,V113&lt;=11),"3",IF(AND(V113&gt;=12,V113&lt;=16),"4",IF(AND(V113&gt;=17,V113&lt;=20),"5","Ошибка"))))))</f>
        <v xml:space="preserve"> </v>
      </c>
      <c r="X113" s="30"/>
    </row>
    <row r="114" spans="1:24" ht="15" thickBot="1">
      <c r="A114" s="5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62"/>
      <c r="W114" s="63"/>
      <c r="X114" s="30"/>
    </row>
    <row r="115" spans="1:24">
      <c r="A115" s="50"/>
      <c r="B115" s="25">
        <v>1</v>
      </c>
      <c r="C115" s="25">
        <v>2</v>
      </c>
      <c r="D115" s="17">
        <v>3</v>
      </c>
      <c r="E115" s="25">
        <v>4</v>
      </c>
      <c r="F115" s="25">
        <v>5</v>
      </c>
      <c r="G115" s="17">
        <v>6</v>
      </c>
      <c r="H115" s="28">
        <v>7</v>
      </c>
      <c r="I115" s="24">
        <v>8</v>
      </c>
      <c r="J115" s="17">
        <v>9</v>
      </c>
      <c r="K115" s="24">
        <v>10</v>
      </c>
      <c r="L115" s="17">
        <v>11</v>
      </c>
      <c r="M115" s="24">
        <v>12</v>
      </c>
      <c r="N115" s="27">
        <v>13</v>
      </c>
      <c r="O115" s="26">
        <v>14</v>
      </c>
      <c r="P115" s="27">
        <v>15</v>
      </c>
      <c r="Q115" s="27">
        <v>16</v>
      </c>
      <c r="R115" s="28">
        <v>17</v>
      </c>
      <c r="S115" s="24">
        <v>18</v>
      </c>
      <c r="T115" s="25">
        <v>19</v>
      </c>
      <c r="U115" s="24">
        <v>20</v>
      </c>
      <c r="V115" s="52">
        <f t="shared" ref="V115" si="36">SUM(B116:U116)</f>
        <v>0</v>
      </c>
      <c r="W115" s="41" t="str">
        <f>IF(OR(B116&gt;1,C116&gt;1,D116&gt;1,E116&gt;1,F116&gt;1,G116&gt;1,H116&gt;1,I116&gt;1,J116&gt;1,K116&gt;1,L116&gt;1,M116&gt;1,N116&gt;1,O116&gt;1,P116&gt;1,Q116&gt;1,R116&gt;1,S116&gt;1,T116&gt;1,U116&gt;1),"Ошибка",IF('Не трогать'!G115&lt;&gt;1," ",IF(AND(V115&gt;=0,V115&lt;=6),"2",IF(AND(V115&gt;=7,V115&lt;=11),"3",IF(AND(V115&gt;=12,V115&lt;=16),"4",IF(AND(V115&gt;=17,V115&lt;=20),"5","Ошибка"))))))</f>
        <v xml:space="preserve"> </v>
      </c>
      <c r="X115" s="30"/>
    </row>
    <row r="116" spans="1:24" ht="15" thickBot="1">
      <c r="A116" s="5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62"/>
      <c r="W116" s="63"/>
      <c r="X116" s="30"/>
    </row>
    <row r="117" spans="1:24">
      <c r="A117" s="50"/>
      <c r="B117" s="25">
        <v>1</v>
      </c>
      <c r="C117" s="25">
        <v>2</v>
      </c>
      <c r="D117" s="17">
        <v>3</v>
      </c>
      <c r="E117" s="25">
        <v>4</v>
      </c>
      <c r="F117" s="25">
        <v>5</v>
      </c>
      <c r="G117" s="17">
        <v>6</v>
      </c>
      <c r="H117" s="28">
        <v>7</v>
      </c>
      <c r="I117" s="24">
        <v>8</v>
      </c>
      <c r="J117" s="17">
        <v>9</v>
      </c>
      <c r="K117" s="24">
        <v>10</v>
      </c>
      <c r="L117" s="17">
        <v>11</v>
      </c>
      <c r="M117" s="24">
        <v>12</v>
      </c>
      <c r="N117" s="27">
        <v>13</v>
      </c>
      <c r="O117" s="26">
        <v>14</v>
      </c>
      <c r="P117" s="27">
        <v>15</v>
      </c>
      <c r="Q117" s="27">
        <v>16</v>
      </c>
      <c r="R117" s="28">
        <v>17</v>
      </c>
      <c r="S117" s="24">
        <v>18</v>
      </c>
      <c r="T117" s="25">
        <v>19</v>
      </c>
      <c r="U117" s="24">
        <v>20</v>
      </c>
      <c r="V117" s="52">
        <f t="shared" ref="V117" si="37">SUM(B118:U118)</f>
        <v>0</v>
      </c>
      <c r="W117" s="41" t="str">
        <f>IF(OR(B118&gt;1,C118&gt;1,D118&gt;1,E118&gt;1,F118&gt;1,G118&gt;1,H118&gt;1,I118&gt;1,J118&gt;1,K118&gt;1,L118&gt;1,M118&gt;1,N118&gt;1,O118&gt;1,P118&gt;1,Q118&gt;1,R118&gt;1,S118&gt;1,T118&gt;1,U118&gt;1),"Ошибка",IF('Не трогать'!G117&lt;&gt;1," ",IF(AND(V117&gt;=0,V117&lt;=6),"2",IF(AND(V117&gt;=7,V117&lt;=11),"3",IF(AND(V117&gt;=12,V117&lt;=16),"4",IF(AND(V117&gt;=17,V117&lt;=20),"5","Ошибка"))))))</f>
        <v xml:space="preserve"> </v>
      </c>
      <c r="X117" s="30"/>
    </row>
    <row r="118" spans="1:24" ht="15" thickBot="1">
      <c r="A118" s="5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62"/>
      <c r="W118" s="63"/>
      <c r="X118" s="30"/>
    </row>
    <row r="119" spans="1:24">
      <c r="A119" s="50"/>
      <c r="B119" s="25">
        <v>1</v>
      </c>
      <c r="C119" s="25">
        <v>2</v>
      </c>
      <c r="D119" s="17">
        <v>3</v>
      </c>
      <c r="E119" s="25">
        <v>4</v>
      </c>
      <c r="F119" s="25">
        <v>5</v>
      </c>
      <c r="G119" s="17">
        <v>6</v>
      </c>
      <c r="H119" s="28">
        <v>7</v>
      </c>
      <c r="I119" s="24">
        <v>8</v>
      </c>
      <c r="J119" s="17">
        <v>9</v>
      </c>
      <c r="K119" s="24">
        <v>10</v>
      </c>
      <c r="L119" s="17">
        <v>11</v>
      </c>
      <c r="M119" s="24">
        <v>12</v>
      </c>
      <c r="N119" s="27">
        <v>13</v>
      </c>
      <c r="O119" s="26">
        <v>14</v>
      </c>
      <c r="P119" s="27">
        <v>15</v>
      </c>
      <c r="Q119" s="27">
        <v>16</v>
      </c>
      <c r="R119" s="28">
        <v>17</v>
      </c>
      <c r="S119" s="24">
        <v>18</v>
      </c>
      <c r="T119" s="25">
        <v>19</v>
      </c>
      <c r="U119" s="24">
        <v>20</v>
      </c>
      <c r="V119" s="52">
        <f t="shared" ref="V119" si="38">SUM(B120:U120)</f>
        <v>0</v>
      </c>
      <c r="W119" s="41" t="str">
        <f>IF(OR(B120&gt;1,C120&gt;1,D120&gt;1,E120&gt;1,F120&gt;1,G120&gt;1,H120&gt;1,I120&gt;1,J120&gt;1,K120&gt;1,L120&gt;1,M120&gt;1,N120&gt;1,O120&gt;1,P120&gt;1,Q120&gt;1,R120&gt;1,S120&gt;1,T120&gt;1,U120&gt;1),"Ошибка",IF('Не трогать'!G119&lt;&gt;1," ",IF(AND(V119&gt;=0,V119&lt;=6),"2",IF(AND(V119&gt;=7,V119&lt;=11),"3",IF(AND(V119&gt;=12,V119&lt;=16),"4",IF(AND(V119&gt;=17,V119&lt;=20),"5","Ошибка"))))))</f>
        <v xml:space="preserve"> </v>
      </c>
      <c r="X119" s="30"/>
    </row>
    <row r="120" spans="1:24" ht="15" thickBot="1">
      <c r="A120" s="5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62"/>
      <c r="W120" s="63"/>
      <c r="X120" s="30"/>
    </row>
    <row r="121" spans="1:24">
      <c r="A121" s="50"/>
      <c r="B121" s="25">
        <v>1</v>
      </c>
      <c r="C121" s="25">
        <v>2</v>
      </c>
      <c r="D121" s="17">
        <v>3</v>
      </c>
      <c r="E121" s="25">
        <v>4</v>
      </c>
      <c r="F121" s="25">
        <v>5</v>
      </c>
      <c r="G121" s="17">
        <v>6</v>
      </c>
      <c r="H121" s="28">
        <v>7</v>
      </c>
      <c r="I121" s="24">
        <v>8</v>
      </c>
      <c r="J121" s="17">
        <v>9</v>
      </c>
      <c r="K121" s="24">
        <v>10</v>
      </c>
      <c r="L121" s="17">
        <v>11</v>
      </c>
      <c r="M121" s="24">
        <v>12</v>
      </c>
      <c r="N121" s="27">
        <v>13</v>
      </c>
      <c r="O121" s="26">
        <v>14</v>
      </c>
      <c r="P121" s="27">
        <v>15</v>
      </c>
      <c r="Q121" s="27">
        <v>16</v>
      </c>
      <c r="R121" s="28">
        <v>17</v>
      </c>
      <c r="S121" s="24">
        <v>18</v>
      </c>
      <c r="T121" s="25">
        <v>19</v>
      </c>
      <c r="U121" s="24">
        <v>20</v>
      </c>
      <c r="V121" s="52">
        <f t="shared" ref="V121" si="39">SUM(B122:U122)</f>
        <v>0</v>
      </c>
      <c r="W121" s="41" t="str">
        <f>IF(OR(B122&gt;1,C122&gt;1,D122&gt;1,E122&gt;1,F122&gt;1,G122&gt;1,H122&gt;1,I122&gt;1,J122&gt;1,K122&gt;1,L122&gt;1,M122&gt;1,N122&gt;1,O122&gt;1,P122&gt;1,Q122&gt;1,R122&gt;1,S122&gt;1,T122&gt;1,U122&gt;1),"Ошибка",IF('Не трогать'!G121&lt;&gt;1," ",IF(AND(V121&gt;=0,V121&lt;=6),"2",IF(AND(V121&gt;=7,V121&lt;=11),"3",IF(AND(V121&gt;=12,V121&lt;=16),"4",IF(AND(V121&gt;=17,V121&lt;=20),"5","Ошибка"))))))</f>
        <v xml:space="preserve"> </v>
      </c>
      <c r="X121" s="30"/>
    </row>
    <row r="122" spans="1:24" ht="15" thickBot="1">
      <c r="A122" s="5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62"/>
      <c r="W122" s="63"/>
      <c r="X122" s="30"/>
    </row>
    <row r="123" spans="1:24">
      <c r="A123" s="50"/>
      <c r="B123" s="25">
        <v>1</v>
      </c>
      <c r="C123" s="25">
        <v>2</v>
      </c>
      <c r="D123" s="17">
        <v>3</v>
      </c>
      <c r="E123" s="25">
        <v>4</v>
      </c>
      <c r="F123" s="25">
        <v>5</v>
      </c>
      <c r="G123" s="17">
        <v>6</v>
      </c>
      <c r="H123" s="28">
        <v>7</v>
      </c>
      <c r="I123" s="24">
        <v>8</v>
      </c>
      <c r="J123" s="17">
        <v>9</v>
      </c>
      <c r="K123" s="24">
        <v>10</v>
      </c>
      <c r="L123" s="17">
        <v>11</v>
      </c>
      <c r="M123" s="24">
        <v>12</v>
      </c>
      <c r="N123" s="27">
        <v>13</v>
      </c>
      <c r="O123" s="26">
        <v>14</v>
      </c>
      <c r="P123" s="27">
        <v>15</v>
      </c>
      <c r="Q123" s="27">
        <v>16</v>
      </c>
      <c r="R123" s="28">
        <v>17</v>
      </c>
      <c r="S123" s="24">
        <v>18</v>
      </c>
      <c r="T123" s="25">
        <v>19</v>
      </c>
      <c r="U123" s="24">
        <v>20</v>
      </c>
      <c r="V123" s="52">
        <f t="shared" ref="V123" si="40">SUM(B124:U124)</f>
        <v>0</v>
      </c>
      <c r="W123" s="41" t="str">
        <f>IF(OR(B124&gt;1,C124&gt;1,D124&gt;1,E124&gt;1,F124&gt;1,G124&gt;1,H124&gt;1,I124&gt;1,J124&gt;1,K124&gt;1,L124&gt;1,M124&gt;1,N124&gt;1,O124&gt;1,P124&gt;1,Q124&gt;1,R124&gt;1,S124&gt;1,T124&gt;1,U124&gt;1),"Ошибка",IF('Не трогать'!G123&lt;&gt;1," ",IF(AND(V123&gt;=0,V123&lt;=6),"2",IF(AND(V123&gt;=7,V123&lt;=11),"3",IF(AND(V123&gt;=12,V123&lt;=16),"4",IF(AND(V123&gt;=17,V123&lt;=20),"5","Ошибка"))))))</f>
        <v xml:space="preserve"> </v>
      </c>
      <c r="X123" s="30"/>
    </row>
    <row r="124" spans="1:24" ht="15" thickBot="1">
      <c r="A124" s="5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62"/>
      <c r="W124" s="63"/>
      <c r="X124" s="30"/>
    </row>
    <row r="125" spans="1:24">
      <c r="A125" s="50"/>
      <c r="B125" s="25">
        <v>1</v>
      </c>
      <c r="C125" s="25">
        <v>2</v>
      </c>
      <c r="D125" s="17">
        <v>3</v>
      </c>
      <c r="E125" s="25">
        <v>4</v>
      </c>
      <c r="F125" s="25">
        <v>5</v>
      </c>
      <c r="G125" s="17">
        <v>6</v>
      </c>
      <c r="H125" s="28">
        <v>7</v>
      </c>
      <c r="I125" s="24">
        <v>8</v>
      </c>
      <c r="J125" s="17">
        <v>9</v>
      </c>
      <c r="K125" s="24">
        <v>10</v>
      </c>
      <c r="L125" s="17">
        <v>11</v>
      </c>
      <c r="M125" s="24">
        <v>12</v>
      </c>
      <c r="N125" s="27">
        <v>13</v>
      </c>
      <c r="O125" s="26">
        <v>14</v>
      </c>
      <c r="P125" s="27">
        <v>15</v>
      </c>
      <c r="Q125" s="27">
        <v>16</v>
      </c>
      <c r="R125" s="28">
        <v>17</v>
      </c>
      <c r="S125" s="24">
        <v>18</v>
      </c>
      <c r="T125" s="25">
        <v>19</v>
      </c>
      <c r="U125" s="24">
        <v>20</v>
      </c>
      <c r="V125" s="52">
        <f t="shared" ref="V125" si="41">SUM(B126:U126)</f>
        <v>0</v>
      </c>
      <c r="W125" s="41" t="str">
        <f>IF(OR(B126&gt;1,C126&gt;1,D126&gt;1,E126&gt;1,F126&gt;1,G126&gt;1,H126&gt;1,I126&gt;1,J126&gt;1,K126&gt;1,L126&gt;1,M126&gt;1,N126&gt;1,O126&gt;1,P126&gt;1,Q126&gt;1,R126&gt;1,S126&gt;1,T126&gt;1,U126&gt;1),"Ошибка",IF('Не трогать'!G125&lt;&gt;1," ",IF(AND(V125&gt;=0,V125&lt;=6),"2",IF(AND(V125&gt;=7,V125&lt;=11),"3",IF(AND(V125&gt;=12,V125&lt;=16),"4",IF(AND(V125&gt;=17,V125&lt;=20),"5","Ошибка"))))))</f>
        <v xml:space="preserve"> </v>
      </c>
      <c r="X125" s="30"/>
    </row>
    <row r="126" spans="1:24" ht="15" thickBot="1">
      <c r="A126" s="5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62"/>
      <c r="W126" s="63"/>
      <c r="X126" s="30"/>
    </row>
    <row r="127" spans="1:24">
      <c r="A127" s="50"/>
      <c r="B127" s="25">
        <v>1</v>
      </c>
      <c r="C127" s="25">
        <v>2</v>
      </c>
      <c r="D127" s="17">
        <v>3</v>
      </c>
      <c r="E127" s="25">
        <v>4</v>
      </c>
      <c r="F127" s="25">
        <v>5</v>
      </c>
      <c r="G127" s="17">
        <v>6</v>
      </c>
      <c r="H127" s="28">
        <v>7</v>
      </c>
      <c r="I127" s="24">
        <v>8</v>
      </c>
      <c r="J127" s="17">
        <v>9</v>
      </c>
      <c r="K127" s="24">
        <v>10</v>
      </c>
      <c r="L127" s="17">
        <v>11</v>
      </c>
      <c r="M127" s="24">
        <v>12</v>
      </c>
      <c r="N127" s="27">
        <v>13</v>
      </c>
      <c r="O127" s="26">
        <v>14</v>
      </c>
      <c r="P127" s="27">
        <v>15</v>
      </c>
      <c r="Q127" s="27">
        <v>16</v>
      </c>
      <c r="R127" s="28">
        <v>17</v>
      </c>
      <c r="S127" s="24">
        <v>18</v>
      </c>
      <c r="T127" s="25">
        <v>19</v>
      </c>
      <c r="U127" s="24">
        <v>20</v>
      </c>
      <c r="V127" s="52">
        <f t="shared" ref="V127" si="42">SUM(B128:U128)</f>
        <v>0</v>
      </c>
      <c r="W127" s="41" t="str">
        <f>IF(OR(B128&gt;1,C128&gt;1,D128&gt;1,E128&gt;1,F128&gt;1,G128&gt;1,H128&gt;1,I128&gt;1,J128&gt;1,K128&gt;1,L128&gt;1,M128&gt;1,N128&gt;1,O128&gt;1,P128&gt;1,Q128&gt;1,R128&gt;1,S128&gt;1,T128&gt;1,U128&gt;1),"Ошибка",IF('Не трогать'!G127&lt;&gt;1," ",IF(AND(V127&gt;=0,V127&lt;=6),"2",IF(AND(V127&gt;=7,V127&lt;=11),"3",IF(AND(V127&gt;=12,V127&lt;=16),"4",IF(AND(V127&gt;=17,V127&lt;=20),"5","Ошибка"))))))</f>
        <v xml:space="preserve"> </v>
      </c>
      <c r="X127" s="30"/>
    </row>
    <row r="128" spans="1:24" ht="15" thickBot="1">
      <c r="A128" s="5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62"/>
      <c r="W128" s="63"/>
      <c r="X128" s="30"/>
    </row>
    <row r="129" spans="1:24">
      <c r="A129" s="50"/>
      <c r="B129" s="25">
        <v>1</v>
      </c>
      <c r="C129" s="25">
        <v>2</v>
      </c>
      <c r="D129" s="17">
        <v>3</v>
      </c>
      <c r="E129" s="25">
        <v>4</v>
      </c>
      <c r="F129" s="25">
        <v>5</v>
      </c>
      <c r="G129" s="17">
        <v>6</v>
      </c>
      <c r="H129" s="28">
        <v>7</v>
      </c>
      <c r="I129" s="24">
        <v>8</v>
      </c>
      <c r="J129" s="17">
        <v>9</v>
      </c>
      <c r="K129" s="24">
        <v>10</v>
      </c>
      <c r="L129" s="17">
        <v>11</v>
      </c>
      <c r="M129" s="24">
        <v>12</v>
      </c>
      <c r="N129" s="27">
        <v>13</v>
      </c>
      <c r="O129" s="26">
        <v>14</v>
      </c>
      <c r="P129" s="27">
        <v>15</v>
      </c>
      <c r="Q129" s="27">
        <v>16</v>
      </c>
      <c r="R129" s="28">
        <v>17</v>
      </c>
      <c r="S129" s="24">
        <v>18</v>
      </c>
      <c r="T129" s="25">
        <v>19</v>
      </c>
      <c r="U129" s="24">
        <v>20</v>
      </c>
      <c r="V129" s="52">
        <f t="shared" ref="V129" si="43">SUM(B130:U130)</f>
        <v>0</v>
      </c>
      <c r="W129" s="41" t="str">
        <f>IF(OR(B130&gt;1,C130&gt;1,D130&gt;1,E130&gt;1,F130&gt;1,G130&gt;1,H130&gt;1,I130&gt;1,J130&gt;1,K130&gt;1,L130&gt;1,M130&gt;1,N130&gt;1,O130&gt;1,P130&gt;1,Q130&gt;1,R130&gt;1,S130&gt;1,T130&gt;1,U130&gt;1),"Ошибка",IF('Не трогать'!G129&lt;&gt;1," ",IF(AND(V129&gt;=0,V129&lt;=6),"2",IF(AND(V129&gt;=7,V129&lt;=11),"3",IF(AND(V129&gt;=12,V129&lt;=16),"4",IF(AND(V129&gt;=17,V129&lt;=20),"5","Ошибка"))))))</f>
        <v xml:space="preserve"> </v>
      </c>
      <c r="X129" s="30"/>
    </row>
    <row r="130" spans="1:24" ht="15" thickBot="1">
      <c r="A130" s="5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62"/>
      <c r="W130" s="63"/>
      <c r="X130" s="30"/>
    </row>
    <row r="131" spans="1:24">
      <c r="A131" s="50"/>
      <c r="B131" s="25">
        <v>1</v>
      </c>
      <c r="C131" s="25">
        <v>2</v>
      </c>
      <c r="D131" s="17">
        <v>3</v>
      </c>
      <c r="E131" s="25">
        <v>4</v>
      </c>
      <c r="F131" s="25">
        <v>5</v>
      </c>
      <c r="G131" s="17">
        <v>6</v>
      </c>
      <c r="H131" s="28">
        <v>7</v>
      </c>
      <c r="I131" s="24">
        <v>8</v>
      </c>
      <c r="J131" s="17">
        <v>9</v>
      </c>
      <c r="K131" s="24">
        <v>10</v>
      </c>
      <c r="L131" s="17">
        <v>11</v>
      </c>
      <c r="M131" s="24">
        <v>12</v>
      </c>
      <c r="N131" s="27">
        <v>13</v>
      </c>
      <c r="O131" s="26">
        <v>14</v>
      </c>
      <c r="P131" s="27">
        <v>15</v>
      </c>
      <c r="Q131" s="27">
        <v>16</v>
      </c>
      <c r="R131" s="28">
        <v>17</v>
      </c>
      <c r="S131" s="24">
        <v>18</v>
      </c>
      <c r="T131" s="25">
        <v>19</v>
      </c>
      <c r="U131" s="24">
        <v>20</v>
      </c>
      <c r="V131" s="52">
        <f t="shared" ref="V131" si="44">SUM(B132:U132)</f>
        <v>0</v>
      </c>
      <c r="W131" s="41" t="str">
        <f>IF(OR(B132&gt;1,C132&gt;1,D132&gt;1,E132&gt;1,F132&gt;1,G132&gt;1,H132&gt;1,I132&gt;1,J132&gt;1,K132&gt;1,L132&gt;1,M132&gt;1,N132&gt;1,O132&gt;1,P132&gt;1,Q132&gt;1,R132&gt;1,S132&gt;1,T132&gt;1,U132&gt;1),"Ошибка",IF('Не трогать'!G131&lt;&gt;1," ",IF(AND(V131&gt;=0,V131&lt;=6),"2",IF(AND(V131&gt;=7,V131&lt;=11),"3",IF(AND(V131&gt;=12,V131&lt;=16),"4",IF(AND(V131&gt;=17,V131&lt;=20),"5","Ошибка"))))))</f>
        <v xml:space="preserve"> </v>
      </c>
      <c r="X131" s="30"/>
    </row>
    <row r="132" spans="1:24" ht="15" thickBot="1">
      <c r="A132" s="5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62"/>
      <c r="W132" s="63"/>
      <c r="X132" s="30"/>
    </row>
    <row r="133" spans="1:24">
      <c r="A133" s="50"/>
      <c r="B133" s="25">
        <v>1</v>
      </c>
      <c r="C133" s="25">
        <v>2</v>
      </c>
      <c r="D133" s="17">
        <v>3</v>
      </c>
      <c r="E133" s="25">
        <v>4</v>
      </c>
      <c r="F133" s="25">
        <v>5</v>
      </c>
      <c r="G133" s="17">
        <v>6</v>
      </c>
      <c r="H133" s="28">
        <v>7</v>
      </c>
      <c r="I133" s="24">
        <v>8</v>
      </c>
      <c r="J133" s="17">
        <v>9</v>
      </c>
      <c r="K133" s="24">
        <v>10</v>
      </c>
      <c r="L133" s="17">
        <v>11</v>
      </c>
      <c r="M133" s="24">
        <v>12</v>
      </c>
      <c r="N133" s="27">
        <v>13</v>
      </c>
      <c r="O133" s="26">
        <v>14</v>
      </c>
      <c r="P133" s="27">
        <v>15</v>
      </c>
      <c r="Q133" s="27">
        <v>16</v>
      </c>
      <c r="R133" s="28">
        <v>17</v>
      </c>
      <c r="S133" s="24">
        <v>18</v>
      </c>
      <c r="T133" s="25">
        <v>19</v>
      </c>
      <c r="U133" s="24">
        <v>20</v>
      </c>
      <c r="V133" s="52">
        <f t="shared" ref="V133" si="45">SUM(B134:U134)</f>
        <v>0</v>
      </c>
      <c r="W133" s="41" t="str">
        <f>IF(OR(B134&gt;1,C134&gt;1,D134&gt;1,E134&gt;1,F134&gt;1,G134&gt;1,H134&gt;1,I134&gt;1,J134&gt;1,K134&gt;1,L134&gt;1,M134&gt;1,N134&gt;1,O134&gt;1,P134&gt;1,Q134&gt;1,R134&gt;1,S134&gt;1,T134&gt;1,U134&gt;1),"Ошибка",IF('Не трогать'!G133&lt;&gt;1," ",IF(AND(V133&gt;=0,V133&lt;=6),"2",IF(AND(V133&gt;=7,V133&lt;=11),"3",IF(AND(V133&gt;=12,V133&lt;=16),"4",IF(AND(V133&gt;=17,V133&lt;=20),"5","Ошибка"))))))</f>
        <v xml:space="preserve"> </v>
      </c>
      <c r="X133" s="30"/>
    </row>
    <row r="134" spans="1:24" ht="15" thickBot="1">
      <c r="A134" s="5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62"/>
      <c r="W134" s="63"/>
      <c r="X134" s="30"/>
    </row>
    <row r="135" spans="1:24">
      <c r="A135" s="50"/>
      <c r="B135" s="25">
        <v>1</v>
      </c>
      <c r="C135" s="25">
        <v>2</v>
      </c>
      <c r="D135" s="17">
        <v>3</v>
      </c>
      <c r="E135" s="25">
        <v>4</v>
      </c>
      <c r="F135" s="25">
        <v>5</v>
      </c>
      <c r="G135" s="17">
        <v>6</v>
      </c>
      <c r="H135" s="28">
        <v>7</v>
      </c>
      <c r="I135" s="24">
        <v>8</v>
      </c>
      <c r="J135" s="17">
        <v>9</v>
      </c>
      <c r="K135" s="24">
        <v>10</v>
      </c>
      <c r="L135" s="17">
        <v>11</v>
      </c>
      <c r="M135" s="24">
        <v>12</v>
      </c>
      <c r="N135" s="27">
        <v>13</v>
      </c>
      <c r="O135" s="26">
        <v>14</v>
      </c>
      <c r="P135" s="27">
        <v>15</v>
      </c>
      <c r="Q135" s="27">
        <v>16</v>
      </c>
      <c r="R135" s="28">
        <v>17</v>
      </c>
      <c r="S135" s="24">
        <v>18</v>
      </c>
      <c r="T135" s="25">
        <v>19</v>
      </c>
      <c r="U135" s="24">
        <v>20</v>
      </c>
      <c r="V135" s="52">
        <f t="shared" ref="V135" si="46">SUM(B136:U136)</f>
        <v>0</v>
      </c>
      <c r="W135" s="41" t="str">
        <f>IF(OR(B136&gt;1,C136&gt;1,D136&gt;1,E136&gt;1,F136&gt;1,G136&gt;1,H136&gt;1,I136&gt;1,J136&gt;1,K136&gt;1,L136&gt;1,M136&gt;1,N136&gt;1,O136&gt;1,P136&gt;1,Q136&gt;1,R136&gt;1,S136&gt;1,T136&gt;1,U136&gt;1),"Ошибка",IF('Не трогать'!G135&lt;&gt;1," ",IF(AND(V135&gt;=0,V135&lt;=6),"2",IF(AND(V135&gt;=7,V135&lt;=11),"3",IF(AND(V135&gt;=12,V135&lt;=16),"4",IF(AND(V135&gt;=17,V135&lt;=20),"5","Ошибка"))))))</f>
        <v xml:space="preserve"> </v>
      </c>
      <c r="X135" s="30"/>
    </row>
    <row r="136" spans="1:24" ht="15" thickBot="1">
      <c r="A136" s="5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62"/>
      <c r="W136" s="63"/>
      <c r="X136" s="30"/>
    </row>
    <row r="137" spans="1:24">
      <c r="A137" s="50"/>
      <c r="B137" s="25">
        <v>1</v>
      </c>
      <c r="C137" s="25">
        <v>2</v>
      </c>
      <c r="D137" s="17">
        <v>3</v>
      </c>
      <c r="E137" s="25">
        <v>4</v>
      </c>
      <c r="F137" s="25">
        <v>5</v>
      </c>
      <c r="G137" s="17">
        <v>6</v>
      </c>
      <c r="H137" s="28">
        <v>7</v>
      </c>
      <c r="I137" s="24">
        <v>8</v>
      </c>
      <c r="J137" s="17">
        <v>9</v>
      </c>
      <c r="K137" s="24">
        <v>10</v>
      </c>
      <c r="L137" s="17">
        <v>11</v>
      </c>
      <c r="M137" s="24">
        <v>12</v>
      </c>
      <c r="N137" s="27">
        <v>13</v>
      </c>
      <c r="O137" s="26">
        <v>14</v>
      </c>
      <c r="P137" s="27">
        <v>15</v>
      </c>
      <c r="Q137" s="27">
        <v>16</v>
      </c>
      <c r="R137" s="28">
        <v>17</v>
      </c>
      <c r="S137" s="24">
        <v>18</v>
      </c>
      <c r="T137" s="25">
        <v>19</v>
      </c>
      <c r="U137" s="24">
        <v>20</v>
      </c>
      <c r="V137" s="52">
        <f t="shared" ref="V137" si="47">SUM(B138:U138)</f>
        <v>0</v>
      </c>
      <c r="W137" s="41" t="str">
        <f>IF(OR(B138&gt;1,C138&gt;1,D138&gt;1,E138&gt;1,F138&gt;1,G138&gt;1,H138&gt;1,I138&gt;1,J138&gt;1,K138&gt;1,L138&gt;1,M138&gt;1,N138&gt;1,O138&gt;1,P138&gt;1,Q138&gt;1,R138&gt;1,S138&gt;1,T138&gt;1,U138&gt;1),"Ошибка",IF('Не трогать'!G137&lt;&gt;1," ",IF(AND(V137&gt;=0,V137&lt;=6),"2",IF(AND(V137&gt;=7,V137&lt;=11),"3",IF(AND(V137&gt;=12,V137&lt;=16),"4",IF(AND(V137&gt;=17,V137&lt;=20),"5","Ошибка"))))))</f>
        <v xml:space="preserve"> </v>
      </c>
      <c r="X137" s="30"/>
    </row>
    <row r="138" spans="1:24" ht="15" thickBot="1">
      <c r="A138" s="5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62"/>
      <c r="W138" s="63"/>
      <c r="X138" s="30"/>
    </row>
    <row r="139" spans="1:24">
      <c r="A139" s="50"/>
      <c r="B139" s="25">
        <v>1</v>
      </c>
      <c r="C139" s="25">
        <v>2</v>
      </c>
      <c r="D139" s="17">
        <v>3</v>
      </c>
      <c r="E139" s="25">
        <v>4</v>
      </c>
      <c r="F139" s="25">
        <v>5</v>
      </c>
      <c r="G139" s="17">
        <v>6</v>
      </c>
      <c r="H139" s="28">
        <v>7</v>
      </c>
      <c r="I139" s="24">
        <v>8</v>
      </c>
      <c r="J139" s="17">
        <v>9</v>
      </c>
      <c r="K139" s="24">
        <v>10</v>
      </c>
      <c r="L139" s="17">
        <v>11</v>
      </c>
      <c r="M139" s="24">
        <v>12</v>
      </c>
      <c r="N139" s="27">
        <v>13</v>
      </c>
      <c r="O139" s="26">
        <v>14</v>
      </c>
      <c r="P139" s="27">
        <v>15</v>
      </c>
      <c r="Q139" s="27">
        <v>16</v>
      </c>
      <c r="R139" s="28">
        <v>17</v>
      </c>
      <c r="S139" s="24">
        <v>18</v>
      </c>
      <c r="T139" s="25">
        <v>19</v>
      </c>
      <c r="U139" s="24">
        <v>20</v>
      </c>
      <c r="V139" s="52">
        <f t="shared" ref="V139" si="48">SUM(B140:U140)</f>
        <v>0</v>
      </c>
      <c r="W139" s="41" t="str">
        <f>IF(OR(B140&gt;1,C140&gt;1,D140&gt;1,E140&gt;1,F140&gt;1,G140&gt;1,H140&gt;1,I140&gt;1,J140&gt;1,K140&gt;1,L140&gt;1,M140&gt;1,N140&gt;1,O140&gt;1,P140&gt;1,Q140&gt;1,R140&gt;1,S140&gt;1,T140&gt;1,U140&gt;1),"Ошибка",IF('Не трогать'!G139&lt;&gt;1," ",IF(AND(V139&gt;=0,V139&lt;=6),"2",IF(AND(V139&gt;=7,V139&lt;=11),"3",IF(AND(V139&gt;=12,V139&lt;=16),"4",IF(AND(V139&gt;=17,V139&lt;=20),"5","Ошибка"))))))</f>
        <v xml:space="preserve"> </v>
      </c>
      <c r="X139" s="30"/>
    </row>
    <row r="140" spans="1:24" ht="15" thickBot="1">
      <c r="A140" s="5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62"/>
      <c r="W140" s="63"/>
      <c r="X140" s="30"/>
    </row>
    <row r="141" spans="1:24">
      <c r="A141" s="50"/>
      <c r="B141" s="25">
        <v>1</v>
      </c>
      <c r="C141" s="25">
        <v>2</v>
      </c>
      <c r="D141" s="17">
        <v>3</v>
      </c>
      <c r="E141" s="25">
        <v>4</v>
      </c>
      <c r="F141" s="25">
        <v>5</v>
      </c>
      <c r="G141" s="17">
        <v>6</v>
      </c>
      <c r="H141" s="28">
        <v>7</v>
      </c>
      <c r="I141" s="24">
        <v>8</v>
      </c>
      <c r="J141" s="17">
        <v>9</v>
      </c>
      <c r="K141" s="24">
        <v>10</v>
      </c>
      <c r="L141" s="17">
        <v>11</v>
      </c>
      <c r="M141" s="24">
        <v>12</v>
      </c>
      <c r="N141" s="27">
        <v>13</v>
      </c>
      <c r="O141" s="26">
        <v>14</v>
      </c>
      <c r="P141" s="27">
        <v>15</v>
      </c>
      <c r="Q141" s="27">
        <v>16</v>
      </c>
      <c r="R141" s="28">
        <v>17</v>
      </c>
      <c r="S141" s="24">
        <v>18</v>
      </c>
      <c r="T141" s="25">
        <v>19</v>
      </c>
      <c r="U141" s="24">
        <v>20</v>
      </c>
      <c r="V141" s="52">
        <f t="shared" ref="V141" si="49">SUM(B142:U142)</f>
        <v>0</v>
      </c>
      <c r="W141" s="41" t="str">
        <f>IF(OR(B142&gt;1,C142&gt;1,D142&gt;1,E142&gt;1,F142&gt;1,G142&gt;1,H142&gt;1,I142&gt;1,J142&gt;1,K142&gt;1,L142&gt;1,M142&gt;1,N142&gt;1,O142&gt;1,P142&gt;1,Q142&gt;1,R142&gt;1,S142&gt;1,T142&gt;1,U142&gt;1),"Ошибка",IF('Не трогать'!G141&lt;&gt;1," ",IF(AND(V141&gt;=0,V141&lt;=6),"2",IF(AND(V141&gt;=7,V141&lt;=11),"3",IF(AND(V141&gt;=12,V141&lt;=16),"4",IF(AND(V141&gt;=17,V141&lt;=20),"5","Ошибка"))))))</f>
        <v xml:space="preserve"> </v>
      </c>
      <c r="X141" s="30"/>
    </row>
    <row r="142" spans="1:24" ht="15" thickBot="1">
      <c r="A142" s="5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62"/>
      <c r="W142" s="63"/>
      <c r="X142" s="30"/>
    </row>
    <row r="143" spans="1:24">
      <c r="A143" s="50"/>
      <c r="B143" s="25">
        <v>1</v>
      </c>
      <c r="C143" s="25">
        <v>2</v>
      </c>
      <c r="D143" s="17">
        <v>3</v>
      </c>
      <c r="E143" s="25">
        <v>4</v>
      </c>
      <c r="F143" s="25">
        <v>5</v>
      </c>
      <c r="G143" s="17">
        <v>6</v>
      </c>
      <c r="H143" s="28">
        <v>7</v>
      </c>
      <c r="I143" s="24">
        <v>8</v>
      </c>
      <c r="J143" s="17">
        <v>9</v>
      </c>
      <c r="K143" s="24">
        <v>10</v>
      </c>
      <c r="L143" s="17">
        <v>11</v>
      </c>
      <c r="M143" s="24">
        <v>12</v>
      </c>
      <c r="N143" s="27">
        <v>13</v>
      </c>
      <c r="O143" s="26">
        <v>14</v>
      </c>
      <c r="P143" s="27">
        <v>15</v>
      </c>
      <c r="Q143" s="27">
        <v>16</v>
      </c>
      <c r="R143" s="28">
        <v>17</v>
      </c>
      <c r="S143" s="24">
        <v>18</v>
      </c>
      <c r="T143" s="25">
        <v>19</v>
      </c>
      <c r="U143" s="24">
        <v>20</v>
      </c>
      <c r="V143" s="52">
        <f t="shared" ref="V143" si="50">SUM(B144:U144)</f>
        <v>0</v>
      </c>
      <c r="W143" s="41" t="str">
        <f>IF(OR(B144&gt;1,C144&gt;1,D144&gt;1,E144&gt;1,F144&gt;1,G144&gt;1,H144&gt;1,I144&gt;1,J144&gt;1,K144&gt;1,L144&gt;1,M144&gt;1,N144&gt;1,O144&gt;1,P144&gt;1,Q144&gt;1,R144&gt;1,S144&gt;1,T144&gt;1,U144&gt;1),"Ошибка",IF('Не трогать'!G143&lt;&gt;1," ",IF(AND(V143&gt;=0,V143&lt;=6),"2",IF(AND(V143&gt;=7,V143&lt;=11),"3",IF(AND(V143&gt;=12,V143&lt;=16),"4",IF(AND(V143&gt;=17,V143&lt;=20),"5","Ошибка"))))))</f>
        <v xml:space="preserve"> </v>
      </c>
      <c r="X143" s="30"/>
    </row>
    <row r="144" spans="1:24" ht="15" thickBot="1">
      <c r="A144" s="5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62"/>
      <c r="W144" s="63"/>
      <c r="X144" s="30"/>
    </row>
    <row r="145" spans="1:24">
      <c r="A145" s="50"/>
      <c r="B145" s="25">
        <v>1</v>
      </c>
      <c r="C145" s="25">
        <v>2</v>
      </c>
      <c r="D145" s="17">
        <v>3</v>
      </c>
      <c r="E145" s="25">
        <v>4</v>
      </c>
      <c r="F145" s="25">
        <v>5</v>
      </c>
      <c r="G145" s="17">
        <v>6</v>
      </c>
      <c r="H145" s="28">
        <v>7</v>
      </c>
      <c r="I145" s="24">
        <v>8</v>
      </c>
      <c r="J145" s="17">
        <v>9</v>
      </c>
      <c r="K145" s="24">
        <v>10</v>
      </c>
      <c r="L145" s="17">
        <v>11</v>
      </c>
      <c r="M145" s="24">
        <v>12</v>
      </c>
      <c r="N145" s="27">
        <v>13</v>
      </c>
      <c r="O145" s="26">
        <v>14</v>
      </c>
      <c r="P145" s="27">
        <v>15</v>
      </c>
      <c r="Q145" s="27">
        <v>16</v>
      </c>
      <c r="R145" s="28">
        <v>17</v>
      </c>
      <c r="S145" s="24">
        <v>18</v>
      </c>
      <c r="T145" s="25">
        <v>19</v>
      </c>
      <c r="U145" s="24">
        <v>20</v>
      </c>
      <c r="V145" s="52">
        <f t="shared" ref="V145" si="51">SUM(B146:U146)</f>
        <v>0</v>
      </c>
      <c r="W145" s="41" t="str">
        <f>IF(OR(B146&gt;1,C146&gt;1,D146&gt;1,E146&gt;1,F146&gt;1,G146&gt;1,H146&gt;1,I146&gt;1,J146&gt;1,K146&gt;1,L146&gt;1,M146&gt;1,N146&gt;1,O146&gt;1,P146&gt;1,Q146&gt;1,R146&gt;1,S146&gt;1,T146&gt;1,U146&gt;1),"Ошибка",IF('Не трогать'!G145&lt;&gt;1," ",IF(AND(V145&gt;=0,V145&lt;=6),"2",IF(AND(V145&gt;=7,V145&lt;=11),"3",IF(AND(V145&gt;=12,V145&lt;=16),"4",IF(AND(V145&gt;=17,V145&lt;=20),"5","Ошибка"))))))</f>
        <v xml:space="preserve"> </v>
      </c>
      <c r="X145" s="30"/>
    </row>
    <row r="146" spans="1:24" ht="15" thickBot="1">
      <c r="A146" s="5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62"/>
      <c r="W146" s="63"/>
      <c r="X146" s="30"/>
    </row>
    <row r="147" spans="1:24">
      <c r="A147" s="50"/>
      <c r="B147" s="25">
        <v>1</v>
      </c>
      <c r="C147" s="25">
        <v>2</v>
      </c>
      <c r="D147" s="17">
        <v>3</v>
      </c>
      <c r="E147" s="25">
        <v>4</v>
      </c>
      <c r="F147" s="25">
        <v>5</v>
      </c>
      <c r="G147" s="17">
        <v>6</v>
      </c>
      <c r="H147" s="28">
        <v>7</v>
      </c>
      <c r="I147" s="24">
        <v>8</v>
      </c>
      <c r="J147" s="17">
        <v>9</v>
      </c>
      <c r="K147" s="24">
        <v>10</v>
      </c>
      <c r="L147" s="17">
        <v>11</v>
      </c>
      <c r="M147" s="24">
        <v>12</v>
      </c>
      <c r="N147" s="27">
        <v>13</v>
      </c>
      <c r="O147" s="26">
        <v>14</v>
      </c>
      <c r="P147" s="27">
        <v>15</v>
      </c>
      <c r="Q147" s="27">
        <v>16</v>
      </c>
      <c r="R147" s="28">
        <v>17</v>
      </c>
      <c r="S147" s="24">
        <v>18</v>
      </c>
      <c r="T147" s="25">
        <v>19</v>
      </c>
      <c r="U147" s="24">
        <v>20</v>
      </c>
      <c r="V147" s="52">
        <f t="shared" ref="V147" si="52">SUM(B148:U148)</f>
        <v>0</v>
      </c>
      <c r="W147" s="41" t="str">
        <f>IF(OR(B148&gt;1,C148&gt;1,D148&gt;1,E148&gt;1,F148&gt;1,G148&gt;1,H148&gt;1,I148&gt;1,J148&gt;1,K148&gt;1,L148&gt;1,M148&gt;1,N148&gt;1,O148&gt;1,P148&gt;1,Q148&gt;1,R148&gt;1,S148&gt;1,T148&gt;1,U148&gt;1),"Ошибка",IF('Не трогать'!G147&lt;&gt;1," ",IF(AND(V147&gt;=0,V147&lt;=6),"2",IF(AND(V147&gt;=7,V147&lt;=11),"3",IF(AND(V147&gt;=12,V147&lt;=16),"4",IF(AND(V147&gt;=17,V147&lt;=20),"5","Ошибка"))))))</f>
        <v xml:space="preserve"> </v>
      </c>
      <c r="X147" s="30"/>
    </row>
    <row r="148" spans="1:24" ht="15" thickBot="1">
      <c r="A148" s="5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62"/>
      <c r="W148" s="63"/>
      <c r="X148" s="30"/>
    </row>
    <row r="149" spans="1:24">
      <c r="A149" s="50"/>
      <c r="B149" s="25">
        <v>1</v>
      </c>
      <c r="C149" s="25">
        <v>2</v>
      </c>
      <c r="D149" s="17">
        <v>3</v>
      </c>
      <c r="E149" s="25">
        <v>4</v>
      </c>
      <c r="F149" s="25">
        <v>5</v>
      </c>
      <c r="G149" s="17">
        <v>6</v>
      </c>
      <c r="H149" s="28">
        <v>7</v>
      </c>
      <c r="I149" s="24">
        <v>8</v>
      </c>
      <c r="J149" s="17">
        <v>9</v>
      </c>
      <c r="K149" s="24">
        <v>10</v>
      </c>
      <c r="L149" s="17">
        <v>11</v>
      </c>
      <c r="M149" s="24">
        <v>12</v>
      </c>
      <c r="N149" s="27">
        <v>13</v>
      </c>
      <c r="O149" s="26">
        <v>14</v>
      </c>
      <c r="P149" s="27">
        <v>15</v>
      </c>
      <c r="Q149" s="27">
        <v>16</v>
      </c>
      <c r="R149" s="28">
        <v>17</v>
      </c>
      <c r="S149" s="24">
        <v>18</v>
      </c>
      <c r="T149" s="25">
        <v>19</v>
      </c>
      <c r="U149" s="24">
        <v>20</v>
      </c>
      <c r="V149" s="52">
        <f t="shared" ref="V149" si="53">SUM(B150:U150)</f>
        <v>0</v>
      </c>
      <c r="W149" s="41" t="str">
        <f>IF(OR(B150&gt;1,C150&gt;1,D150&gt;1,E150&gt;1,F150&gt;1,G150&gt;1,H150&gt;1,I150&gt;1,J150&gt;1,K150&gt;1,L150&gt;1,M150&gt;1,N150&gt;1,O150&gt;1,P150&gt;1,Q150&gt;1,R150&gt;1,S150&gt;1,T150&gt;1,U150&gt;1),"Ошибка",IF('Не трогать'!G149&lt;&gt;1," ",IF(AND(V149&gt;=0,V149&lt;=6),"2",IF(AND(V149&gt;=7,V149&lt;=11),"3",IF(AND(V149&gt;=12,V149&lt;=16),"4",IF(AND(V149&gt;=17,V149&lt;=20),"5","Ошибка"))))))</f>
        <v xml:space="preserve"> </v>
      </c>
      <c r="X149" s="30"/>
    </row>
    <row r="150" spans="1:24" ht="15" thickBot="1">
      <c r="A150" s="5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62"/>
      <c r="W150" s="63"/>
      <c r="X150" s="30"/>
    </row>
    <row r="151" spans="1:24">
      <c r="A151" s="50"/>
      <c r="B151" s="25">
        <v>1</v>
      </c>
      <c r="C151" s="25">
        <v>2</v>
      </c>
      <c r="D151" s="17">
        <v>3</v>
      </c>
      <c r="E151" s="25">
        <v>4</v>
      </c>
      <c r="F151" s="25">
        <v>5</v>
      </c>
      <c r="G151" s="17">
        <v>6</v>
      </c>
      <c r="H151" s="28">
        <v>7</v>
      </c>
      <c r="I151" s="24">
        <v>8</v>
      </c>
      <c r="J151" s="17">
        <v>9</v>
      </c>
      <c r="K151" s="24">
        <v>10</v>
      </c>
      <c r="L151" s="17">
        <v>11</v>
      </c>
      <c r="M151" s="24">
        <v>12</v>
      </c>
      <c r="N151" s="27">
        <v>13</v>
      </c>
      <c r="O151" s="26">
        <v>14</v>
      </c>
      <c r="P151" s="27">
        <v>15</v>
      </c>
      <c r="Q151" s="27">
        <v>16</v>
      </c>
      <c r="R151" s="28">
        <v>17</v>
      </c>
      <c r="S151" s="24">
        <v>18</v>
      </c>
      <c r="T151" s="25">
        <v>19</v>
      </c>
      <c r="U151" s="24">
        <v>20</v>
      </c>
      <c r="V151" s="52">
        <f t="shared" ref="V151" si="54">SUM(B152:U152)</f>
        <v>0</v>
      </c>
      <c r="W151" s="41" t="str">
        <f>IF(OR(B152&gt;1,C152&gt;1,D152&gt;1,E152&gt;1,F152&gt;1,G152&gt;1,H152&gt;1,I152&gt;1,J152&gt;1,K152&gt;1,L152&gt;1,M152&gt;1,N152&gt;1,O152&gt;1,P152&gt;1,Q152&gt;1,R152&gt;1,S152&gt;1,T152&gt;1,U152&gt;1),"Ошибка",IF('Не трогать'!G151&lt;&gt;1," ",IF(AND(V151&gt;=0,V151&lt;=6),"2",IF(AND(V151&gt;=7,V151&lt;=11),"3",IF(AND(V151&gt;=12,V151&lt;=16),"4",IF(AND(V151&gt;=17,V151&lt;=20),"5","Ошибка"))))))</f>
        <v xml:space="preserve"> </v>
      </c>
      <c r="X151" s="30"/>
    </row>
    <row r="152" spans="1:24" ht="15" thickBot="1">
      <c r="A152" s="5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62"/>
      <c r="W152" s="63"/>
      <c r="X152" s="30"/>
    </row>
    <row r="153" spans="1:24">
      <c r="A153" s="50"/>
      <c r="B153" s="25">
        <v>1</v>
      </c>
      <c r="C153" s="25">
        <v>2</v>
      </c>
      <c r="D153" s="17">
        <v>3</v>
      </c>
      <c r="E153" s="25">
        <v>4</v>
      </c>
      <c r="F153" s="25">
        <v>5</v>
      </c>
      <c r="G153" s="17">
        <v>6</v>
      </c>
      <c r="H153" s="28">
        <v>7</v>
      </c>
      <c r="I153" s="24">
        <v>8</v>
      </c>
      <c r="J153" s="17">
        <v>9</v>
      </c>
      <c r="K153" s="24">
        <v>10</v>
      </c>
      <c r="L153" s="17">
        <v>11</v>
      </c>
      <c r="M153" s="24">
        <v>12</v>
      </c>
      <c r="N153" s="27">
        <v>13</v>
      </c>
      <c r="O153" s="26">
        <v>14</v>
      </c>
      <c r="P153" s="27">
        <v>15</v>
      </c>
      <c r="Q153" s="27">
        <v>16</v>
      </c>
      <c r="R153" s="28">
        <v>17</v>
      </c>
      <c r="S153" s="24">
        <v>18</v>
      </c>
      <c r="T153" s="25">
        <v>19</v>
      </c>
      <c r="U153" s="24">
        <v>20</v>
      </c>
      <c r="V153" s="52">
        <f t="shared" ref="V153" si="55">SUM(B154:U154)</f>
        <v>0</v>
      </c>
      <c r="W153" s="41" t="str">
        <f>IF(OR(B154&gt;1,C154&gt;1,D154&gt;1,E154&gt;1,F154&gt;1,G154&gt;1,H154&gt;1,I154&gt;1,J154&gt;1,K154&gt;1,L154&gt;1,M154&gt;1,N154&gt;1,O154&gt;1,P154&gt;1,Q154&gt;1,R154&gt;1,S154&gt;1,T154&gt;1,U154&gt;1),"Ошибка",IF('Не трогать'!G153&lt;&gt;1," ",IF(AND(V153&gt;=0,V153&lt;=6),"2",IF(AND(V153&gt;=7,V153&lt;=11),"3",IF(AND(V153&gt;=12,V153&lt;=16),"4",IF(AND(V153&gt;=17,V153&lt;=20),"5","Ошибка"))))))</f>
        <v xml:space="preserve"> </v>
      </c>
      <c r="X153" s="30"/>
    </row>
    <row r="154" spans="1:24" ht="15" thickBot="1">
      <c r="A154" s="5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62"/>
      <c r="W154" s="63"/>
      <c r="X154" s="30"/>
    </row>
    <row r="155" spans="1:24">
      <c r="A155" s="50"/>
      <c r="B155" s="25">
        <v>1</v>
      </c>
      <c r="C155" s="25">
        <v>2</v>
      </c>
      <c r="D155" s="17">
        <v>3</v>
      </c>
      <c r="E155" s="25">
        <v>4</v>
      </c>
      <c r="F155" s="25">
        <v>5</v>
      </c>
      <c r="G155" s="17">
        <v>6</v>
      </c>
      <c r="H155" s="28">
        <v>7</v>
      </c>
      <c r="I155" s="24">
        <v>8</v>
      </c>
      <c r="J155" s="17">
        <v>9</v>
      </c>
      <c r="K155" s="24">
        <v>10</v>
      </c>
      <c r="L155" s="17">
        <v>11</v>
      </c>
      <c r="M155" s="24">
        <v>12</v>
      </c>
      <c r="N155" s="27">
        <v>13</v>
      </c>
      <c r="O155" s="26">
        <v>14</v>
      </c>
      <c r="P155" s="27">
        <v>15</v>
      </c>
      <c r="Q155" s="27">
        <v>16</v>
      </c>
      <c r="R155" s="28">
        <v>17</v>
      </c>
      <c r="S155" s="24">
        <v>18</v>
      </c>
      <c r="T155" s="25">
        <v>19</v>
      </c>
      <c r="U155" s="24">
        <v>20</v>
      </c>
      <c r="V155" s="52">
        <f t="shared" ref="V155" si="56">SUM(B156:U156)</f>
        <v>0</v>
      </c>
      <c r="W155" s="41" t="str">
        <f>IF(OR(B156&gt;1,C156&gt;1,D156&gt;1,E156&gt;1,F156&gt;1,G156&gt;1,H156&gt;1,I156&gt;1,J156&gt;1,K156&gt;1,L156&gt;1,M156&gt;1,N156&gt;1,O156&gt;1,P156&gt;1,Q156&gt;1,R156&gt;1,S156&gt;1,T156&gt;1,U156&gt;1),"Ошибка",IF('Не трогать'!G155&lt;&gt;1," ",IF(AND(V155&gt;=0,V155&lt;=6),"2",IF(AND(V155&gt;=7,V155&lt;=11),"3",IF(AND(V155&gt;=12,V155&lt;=16),"4",IF(AND(V155&gt;=17,V155&lt;=20),"5","Ошибка"))))))</f>
        <v xml:space="preserve"> </v>
      </c>
      <c r="X155" s="30"/>
    </row>
    <row r="156" spans="1:24" ht="15" thickBot="1">
      <c r="A156" s="5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62"/>
      <c r="W156" s="63"/>
      <c r="X156" s="30"/>
    </row>
    <row r="157" spans="1:24">
      <c r="A157" s="50"/>
      <c r="B157" s="25">
        <v>1</v>
      </c>
      <c r="C157" s="25">
        <v>2</v>
      </c>
      <c r="D157" s="17">
        <v>3</v>
      </c>
      <c r="E157" s="25">
        <v>4</v>
      </c>
      <c r="F157" s="25">
        <v>5</v>
      </c>
      <c r="G157" s="17">
        <v>6</v>
      </c>
      <c r="H157" s="28">
        <v>7</v>
      </c>
      <c r="I157" s="24">
        <v>8</v>
      </c>
      <c r="J157" s="17">
        <v>9</v>
      </c>
      <c r="K157" s="24">
        <v>10</v>
      </c>
      <c r="L157" s="17">
        <v>11</v>
      </c>
      <c r="M157" s="24">
        <v>12</v>
      </c>
      <c r="N157" s="27">
        <v>13</v>
      </c>
      <c r="O157" s="26">
        <v>14</v>
      </c>
      <c r="P157" s="27">
        <v>15</v>
      </c>
      <c r="Q157" s="27">
        <v>16</v>
      </c>
      <c r="R157" s="28">
        <v>17</v>
      </c>
      <c r="S157" s="24">
        <v>18</v>
      </c>
      <c r="T157" s="25">
        <v>19</v>
      </c>
      <c r="U157" s="24">
        <v>20</v>
      </c>
      <c r="V157" s="52">
        <f t="shared" ref="V157" si="57">SUM(B158:U158)</f>
        <v>0</v>
      </c>
      <c r="W157" s="41" t="str">
        <f>IF(OR(B158&gt;1,C158&gt;1,D158&gt;1,E158&gt;1,F158&gt;1,G158&gt;1,H158&gt;1,I158&gt;1,J158&gt;1,K158&gt;1,L158&gt;1,M158&gt;1,N158&gt;1,O158&gt;1,P158&gt;1,Q158&gt;1,R158&gt;1,S158&gt;1,T158&gt;1,U158&gt;1),"Ошибка",IF('Не трогать'!G157&lt;&gt;1," ",IF(AND(V157&gt;=0,V157&lt;=6),"2",IF(AND(V157&gt;=7,V157&lt;=11),"3",IF(AND(V157&gt;=12,V157&lt;=16),"4",IF(AND(V157&gt;=17,V157&lt;=20),"5","Ошибка"))))))</f>
        <v xml:space="preserve"> </v>
      </c>
      <c r="X157" s="30"/>
    </row>
    <row r="158" spans="1:24" ht="15" thickBot="1">
      <c r="A158" s="5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62"/>
      <c r="W158" s="63"/>
      <c r="X158" s="30"/>
    </row>
    <row r="159" spans="1:24">
      <c r="A159" s="50"/>
      <c r="B159" s="25">
        <v>1</v>
      </c>
      <c r="C159" s="25">
        <v>2</v>
      </c>
      <c r="D159" s="17">
        <v>3</v>
      </c>
      <c r="E159" s="25">
        <v>4</v>
      </c>
      <c r="F159" s="25">
        <v>5</v>
      </c>
      <c r="G159" s="17">
        <v>6</v>
      </c>
      <c r="H159" s="28">
        <v>7</v>
      </c>
      <c r="I159" s="24">
        <v>8</v>
      </c>
      <c r="J159" s="17">
        <v>9</v>
      </c>
      <c r="K159" s="24">
        <v>10</v>
      </c>
      <c r="L159" s="17">
        <v>11</v>
      </c>
      <c r="M159" s="24">
        <v>12</v>
      </c>
      <c r="N159" s="27">
        <v>13</v>
      </c>
      <c r="O159" s="26">
        <v>14</v>
      </c>
      <c r="P159" s="27">
        <v>15</v>
      </c>
      <c r="Q159" s="27">
        <v>16</v>
      </c>
      <c r="R159" s="28">
        <v>17</v>
      </c>
      <c r="S159" s="24">
        <v>18</v>
      </c>
      <c r="T159" s="25">
        <v>19</v>
      </c>
      <c r="U159" s="24">
        <v>20</v>
      </c>
      <c r="V159" s="52">
        <f t="shared" ref="V159" si="58">SUM(B160:U160)</f>
        <v>0</v>
      </c>
      <c r="W159" s="41" t="str">
        <f>IF(OR(B160&gt;1,C160&gt;1,D160&gt;1,E160&gt;1,F160&gt;1,G160&gt;1,H160&gt;1,I160&gt;1,J160&gt;1,K160&gt;1,L160&gt;1,M160&gt;1,N160&gt;1,O160&gt;1,P160&gt;1,Q160&gt;1,R160&gt;1,S160&gt;1,T160&gt;1,U160&gt;1),"Ошибка",IF('Не трогать'!G159&lt;&gt;1," ",IF(AND(V159&gt;=0,V159&lt;=6),"2",IF(AND(V159&gt;=7,V159&lt;=11),"3",IF(AND(V159&gt;=12,V159&lt;=16),"4",IF(AND(V159&gt;=17,V159&lt;=20),"5","Ошибка"))))))</f>
        <v xml:space="preserve"> </v>
      </c>
      <c r="X159" s="30"/>
    </row>
    <row r="160" spans="1:24" ht="15" thickBot="1">
      <c r="A160" s="5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62"/>
      <c r="W160" s="63"/>
      <c r="X160" s="30"/>
    </row>
    <row r="161" spans="1:30" s="15" customFormat="1">
      <c r="A161" s="6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66"/>
      <c r="W161" s="68"/>
      <c r="X161" s="30"/>
      <c r="Z161" s="35"/>
      <c r="AA161" s="35"/>
      <c r="AB161" s="35"/>
      <c r="AD161" s="36"/>
    </row>
    <row r="162" spans="1:30" s="15" customFormat="1" ht="15" thickBot="1">
      <c r="A162" s="65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67"/>
      <c r="W162" s="69"/>
      <c r="X162" s="30"/>
      <c r="Z162" s="35"/>
      <c r="AA162" s="35"/>
      <c r="AB162" s="35"/>
      <c r="AD162" s="36"/>
    </row>
    <row r="163" spans="1:30" s="15" customFormat="1">
      <c r="A163" s="6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66"/>
      <c r="W163" s="68"/>
      <c r="X163" s="30"/>
      <c r="Z163" s="35"/>
      <c r="AA163" s="35"/>
      <c r="AB163" s="35"/>
      <c r="AD163" s="36"/>
    </row>
    <row r="164" spans="1:30" s="15" customFormat="1" ht="15" thickBot="1">
      <c r="A164" s="65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67"/>
      <c r="W164" s="69"/>
      <c r="X164" s="30"/>
      <c r="Z164" s="35"/>
      <c r="AA164" s="35"/>
      <c r="AB164" s="35"/>
      <c r="AD164" s="36"/>
    </row>
    <row r="165" spans="1:30" s="15" customFormat="1">
      <c r="A165" s="6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66"/>
      <c r="W165" s="68"/>
      <c r="X165" s="30"/>
      <c r="Z165" s="35"/>
      <c r="AA165" s="35"/>
      <c r="AB165" s="35"/>
      <c r="AD165" s="36"/>
    </row>
    <row r="166" spans="1:30" s="15" customFormat="1" ht="15" thickBot="1">
      <c r="A166" s="65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67"/>
      <c r="W166" s="69"/>
      <c r="X166" s="30"/>
      <c r="Z166" s="35"/>
      <c r="AA166" s="35"/>
      <c r="AB166" s="35"/>
      <c r="AD166" s="36"/>
    </row>
    <row r="167" spans="1:30" s="15" customFormat="1">
      <c r="A167" s="6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66"/>
      <c r="W167" s="68"/>
      <c r="X167" s="30"/>
      <c r="Z167" s="35"/>
      <c r="AA167" s="35"/>
      <c r="AB167" s="35"/>
      <c r="AD167" s="36"/>
    </row>
    <row r="168" spans="1:30" s="15" customFormat="1" ht="15" thickBot="1">
      <c r="A168" s="65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67"/>
      <c r="W168" s="69"/>
      <c r="X168" s="30"/>
      <c r="Z168" s="35"/>
      <c r="AA168" s="35"/>
      <c r="AB168" s="35"/>
      <c r="AD168" s="36"/>
    </row>
    <row r="169" spans="1:30" s="15" customFormat="1">
      <c r="A169" s="6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66"/>
      <c r="W169" s="68"/>
      <c r="X169" s="30"/>
      <c r="Z169" s="35"/>
      <c r="AA169" s="35"/>
      <c r="AB169" s="35"/>
      <c r="AD169" s="36"/>
    </row>
    <row r="170" spans="1:30" s="15" customFormat="1" ht="15" thickBot="1">
      <c r="A170" s="65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67"/>
      <c r="W170" s="69"/>
      <c r="X170" s="30"/>
      <c r="Z170" s="35"/>
      <c r="AA170" s="35"/>
      <c r="AB170" s="35"/>
      <c r="AD170" s="36"/>
    </row>
    <row r="171" spans="1:30" s="15" customFormat="1">
      <c r="A171" s="6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66"/>
      <c r="W171" s="68"/>
      <c r="X171" s="30"/>
      <c r="Z171" s="35"/>
      <c r="AA171" s="35"/>
      <c r="AB171" s="35"/>
      <c r="AD171" s="36"/>
    </row>
    <row r="172" spans="1:30" s="15" customFormat="1" ht="15" thickBot="1">
      <c r="A172" s="65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67"/>
      <c r="W172" s="69"/>
      <c r="X172" s="30"/>
      <c r="Z172" s="35"/>
      <c r="AA172" s="35"/>
      <c r="AB172" s="35"/>
      <c r="AD172" s="36"/>
    </row>
    <row r="173" spans="1:30" s="15" customFormat="1">
      <c r="A173" s="6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66"/>
      <c r="W173" s="68"/>
      <c r="X173" s="30"/>
      <c r="Z173" s="35"/>
      <c r="AA173" s="35"/>
      <c r="AB173" s="35"/>
      <c r="AD173" s="36"/>
    </row>
    <row r="174" spans="1:30" s="15" customFormat="1" ht="15" thickBot="1">
      <c r="A174" s="65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67"/>
      <c r="W174" s="69"/>
      <c r="X174" s="30"/>
      <c r="Z174" s="35"/>
      <c r="AA174" s="35"/>
      <c r="AB174" s="35"/>
      <c r="AD174" s="36"/>
    </row>
    <row r="175" spans="1:30" s="15" customFormat="1">
      <c r="A175" s="6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66"/>
      <c r="W175" s="68"/>
      <c r="X175" s="30"/>
      <c r="Z175" s="35"/>
      <c r="AA175" s="35"/>
      <c r="AB175" s="35"/>
      <c r="AD175" s="36"/>
    </row>
    <row r="176" spans="1:30" s="15" customFormat="1" ht="15" thickBot="1">
      <c r="A176" s="65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67"/>
      <c r="W176" s="69"/>
      <c r="X176" s="30"/>
      <c r="Z176" s="35"/>
      <c r="AA176" s="35"/>
      <c r="AB176" s="35"/>
      <c r="AD176" s="36"/>
    </row>
    <row r="177" spans="1:30" s="15" customFormat="1">
      <c r="A177" s="6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66"/>
      <c r="W177" s="68"/>
      <c r="X177" s="30"/>
      <c r="Z177" s="35"/>
      <c r="AA177" s="35"/>
      <c r="AB177" s="35"/>
      <c r="AD177" s="36"/>
    </row>
    <row r="178" spans="1:30" s="15" customFormat="1" ht="15" thickBot="1">
      <c r="A178" s="65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67"/>
      <c r="W178" s="69"/>
      <c r="X178" s="30"/>
      <c r="Z178" s="35"/>
      <c r="AA178" s="35"/>
      <c r="AB178" s="35"/>
      <c r="AD178" s="36"/>
    </row>
    <row r="179" spans="1:30" s="15" customFormat="1">
      <c r="A179" s="6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66"/>
      <c r="W179" s="68"/>
      <c r="X179" s="30"/>
      <c r="Z179" s="35"/>
      <c r="AA179" s="35"/>
      <c r="AB179" s="35"/>
      <c r="AD179" s="36"/>
    </row>
    <row r="180" spans="1:30" s="15" customFormat="1" ht="15" thickBot="1">
      <c r="A180" s="65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67"/>
      <c r="W180" s="69"/>
      <c r="X180" s="30"/>
      <c r="Z180" s="35"/>
      <c r="AA180" s="35"/>
      <c r="AB180" s="35"/>
      <c r="AD180" s="36"/>
    </row>
    <row r="181" spans="1:30" s="15" customFormat="1">
      <c r="A181" s="6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66"/>
      <c r="W181" s="68"/>
      <c r="X181" s="30"/>
      <c r="Z181" s="35"/>
      <c r="AA181" s="35"/>
      <c r="AB181" s="35"/>
      <c r="AD181" s="36"/>
    </row>
    <row r="182" spans="1:30" s="15" customFormat="1" ht="15" thickBot="1">
      <c r="A182" s="65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67"/>
      <c r="W182" s="69"/>
      <c r="X182" s="30"/>
      <c r="Z182" s="35"/>
      <c r="AA182" s="35"/>
      <c r="AB182" s="35"/>
      <c r="AD182" s="36"/>
    </row>
    <row r="183" spans="1:30" s="15" customFormat="1">
      <c r="A183" s="6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66"/>
      <c r="W183" s="68"/>
      <c r="X183" s="30"/>
      <c r="Z183" s="35"/>
      <c r="AA183" s="35"/>
      <c r="AB183" s="35"/>
      <c r="AD183" s="36"/>
    </row>
    <row r="184" spans="1:30" s="15" customFormat="1" ht="15" thickBot="1">
      <c r="A184" s="65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67"/>
      <c r="W184" s="69"/>
      <c r="X184" s="30"/>
      <c r="Z184" s="35"/>
      <c r="AA184" s="35"/>
      <c r="AB184" s="35"/>
      <c r="AD184" s="36"/>
    </row>
    <row r="185" spans="1:30" s="15" customFormat="1">
      <c r="A185" s="6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66"/>
      <c r="W185" s="68"/>
      <c r="X185" s="30"/>
      <c r="Z185" s="35"/>
      <c r="AA185" s="35"/>
      <c r="AB185" s="35"/>
      <c r="AD185" s="36"/>
    </row>
    <row r="186" spans="1:30" s="15" customFormat="1" ht="15" thickBot="1">
      <c r="A186" s="65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67"/>
      <c r="W186" s="69"/>
      <c r="X186" s="30"/>
      <c r="Z186" s="35"/>
      <c r="AA186" s="35"/>
      <c r="AB186" s="35"/>
      <c r="AD186" s="36"/>
    </row>
    <row r="187" spans="1:30" s="15" customFormat="1">
      <c r="A187" s="6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66"/>
      <c r="W187" s="68"/>
      <c r="X187" s="30"/>
      <c r="Z187" s="35"/>
      <c r="AA187" s="35"/>
      <c r="AB187" s="35"/>
      <c r="AD187" s="36"/>
    </row>
    <row r="188" spans="1:30" s="15" customFormat="1" ht="15" thickBot="1">
      <c r="A188" s="65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67"/>
      <c r="W188" s="69"/>
      <c r="X188" s="30"/>
      <c r="Z188" s="35"/>
      <c r="AA188" s="35"/>
      <c r="AB188" s="35"/>
      <c r="AD188" s="36"/>
    </row>
    <row r="189" spans="1:30" s="15" customFormat="1">
      <c r="A189" s="6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66"/>
      <c r="W189" s="68"/>
      <c r="X189" s="30"/>
      <c r="Z189" s="35"/>
      <c r="AA189" s="35"/>
      <c r="AB189" s="35"/>
      <c r="AD189" s="36"/>
    </row>
    <row r="190" spans="1:30" s="15" customFormat="1" ht="15" thickBot="1">
      <c r="A190" s="65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67"/>
      <c r="W190" s="69"/>
      <c r="X190" s="30"/>
      <c r="Z190" s="35"/>
      <c r="AA190" s="35"/>
      <c r="AB190" s="35"/>
      <c r="AD190" s="36"/>
    </row>
    <row r="191" spans="1:30" s="15" customFormat="1">
      <c r="A191" s="6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66"/>
      <c r="W191" s="68"/>
      <c r="X191" s="30"/>
      <c r="Z191" s="35"/>
      <c r="AA191" s="35"/>
      <c r="AB191" s="35"/>
      <c r="AD191" s="36"/>
    </row>
    <row r="192" spans="1:30" s="15" customFormat="1" ht="15" thickBot="1">
      <c r="A192" s="65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67"/>
      <c r="W192" s="69"/>
      <c r="X192" s="30"/>
      <c r="Z192" s="35"/>
      <c r="AA192" s="35"/>
      <c r="AB192" s="35"/>
      <c r="AD192" s="36"/>
    </row>
    <row r="193" spans="1:30" s="15" customFormat="1">
      <c r="A193" s="6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66"/>
      <c r="W193" s="68"/>
      <c r="X193" s="30"/>
      <c r="Z193" s="35"/>
      <c r="AA193" s="35"/>
      <c r="AB193" s="35"/>
      <c r="AD193" s="36"/>
    </row>
    <row r="194" spans="1:30" s="15" customFormat="1" ht="15" thickBot="1">
      <c r="A194" s="65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67"/>
      <c r="W194" s="69"/>
      <c r="X194" s="30"/>
      <c r="Z194" s="35"/>
      <c r="AA194" s="35"/>
      <c r="AB194" s="35"/>
      <c r="AD194" s="36"/>
    </row>
    <row r="195" spans="1:30" s="15" customFormat="1">
      <c r="A195" s="6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66"/>
      <c r="W195" s="68"/>
      <c r="X195" s="30"/>
      <c r="Z195" s="35"/>
      <c r="AA195" s="35"/>
      <c r="AB195" s="35"/>
      <c r="AD195" s="36"/>
    </row>
    <row r="196" spans="1:30" s="15" customFormat="1" ht="15" thickBot="1">
      <c r="A196" s="65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67"/>
      <c r="W196" s="69"/>
      <c r="X196" s="30"/>
      <c r="Z196" s="35"/>
      <c r="AA196" s="35"/>
      <c r="AB196" s="35"/>
      <c r="AD196" s="36"/>
    </row>
    <row r="197" spans="1:30" s="15" customFormat="1">
      <c r="A197" s="6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66"/>
      <c r="W197" s="68"/>
      <c r="X197" s="30"/>
      <c r="Z197" s="35"/>
      <c r="AA197" s="35"/>
      <c r="AB197" s="35"/>
      <c r="AD197" s="36"/>
    </row>
    <row r="198" spans="1:30" s="15" customFormat="1" ht="15" thickBot="1">
      <c r="A198" s="65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67"/>
      <c r="W198" s="69"/>
      <c r="X198" s="30"/>
      <c r="Z198" s="35"/>
      <c r="AA198" s="35"/>
      <c r="AB198" s="35"/>
      <c r="AD198" s="36"/>
    </row>
    <row r="199" spans="1:30" s="15" customFormat="1">
      <c r="A199" s="6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66"/>
      <c r="W199" s="68"/>
      <c r="X199" s="30"/>
      <c r="Z199" s="35"/>
      <c r="AA199" s="35"/>
      <c r="AB199" s="35"/>
      <c r="AD199" s="36"/>
    </row>
    <row r="200" spans="1:30" s="15" customFormat="1" ht="15" thickBot="1">
      <c r="A200" s="65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67"/>
      <c r="W200" s="69"/>
      <c r="X200" s="30"/>
      <c r="Z200" s="35"/>
      <c r="AA200" s="35"/>
      <c r="AB200" s="35"/>
      <c r="AD200" s="36"/>
    </row>
    <row r="201" spans="1:30" s="15" customFormat="1">
      <c r="A201" s="6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66"/>
      <c r="W201" s="68"/>
      <c r="X201" s="30"/>
      <c r="Z201" s="35"/>
      <c r="AA201" s="35"/>
      <c r="AB201" s="35"/>
      <c r="AD201" s="36"/>
    </row>
    <row r="202" spans="1:30" s="15" customFormat="1" ht="15" thickBot="1">
      <c r="A202" s="65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67"/>
      <c r="W202" s="69"/>
      <c r="X202" s="30"/>
      <c r="Z202" s="35"/>
      <c r="AA202" s="35"/>
      <c r="AB202" s="35"/>
      <c r="AD202" s="36"/>
    </row>
    <row r="203" spans="1:30" s="15" customFormat="1">
      <c r="A203" s="6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66"/>
      <c r="W203" s="68"/>
      <c r="X203" s="30"/>
      <c r="Z203" s="35"/>
      <c r="AA203" s="35"/>
      <c r="AB203" s="35"/>
      <c r="AD203" s="36"/>
    </row>
    <row r="204" spans="1:30" s="15" customFormat="1" ht="15" thickBot="1">
      <c r="A204" s="6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67"/>
      <c r="W204" s="69"/>
      <c r="X204" s="30"/>
      <c r="Z204" s="35"/>
      <c r="AA204" s="35"/>
      <c r="AB204" s="35"/>
      <c r="AD204" s="36"/>
    </row>
    <row r="205" spans="1:30" s="15" customFormat="1">
      <c r="A205" s="6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66"/>
      <c r="W205" s="68"/>
      <c r="X205" s="30"/>
      <c r="Z205" s="35"/>
      <c r="AA205" s="35"/>
      <c r="AB205" s="35"/>
      <c r="AD205" s="36"/>
    </row>
    <row r="206" spans="1:30" s="15" customFormat="1" ht="15" thickBot="1">
      <c r="A206" s="65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67"/>
      <c r="W206" s="69"/>
      <c r="X206" s="30"/>
      <c r="Z206" s="35"/>
      <c r="AA206" s="35"/>
      <c r="AB206" s="35"/>
      <c r="AD206" s="36"/>
    </row>
    <row r="207" spans="1:30" s="15" customFormat="1">
      <c r="A207" s="6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66"/>
      <c r="W207" s="68"/>
      <c r="X207" s="30"/>
      <c r="Z207" s="35"/>
      <c r="AA207" s="35"/>
      <c r="AB207" s="35"/>
      <c r="AD207" s="36"/>
    </row>
    <row r="208" spans="1:30" s="15" customFormat="1" ht="15" thickBot="1">
      <c r="A208" s="65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67"/>
      <c r="W208" s="69"/>
      <c r="X208" s="30"/>
      <c r="Z208" s="35"/>
      <c r="AA208" s="35"/>
      <c r="AB208" s="35"/>
      <c r="AD208" s="36"/>
    </row>
    <row r="209" spans="1:30" s="15" customFormat="1">
      <c r="A209" s="6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66"/>
      <c r="W209" s="68"/>
      <c r="X209" s="30"/>
      <c r="Z209" s="35"/>
      <c r="AA209" s="35"/>
      <c r="AB209" s="35"/>
      <c r="AD209" s="36"/>
    </row>
    <row r="210" spans="1:30" s="15" customFormat="1" ht="15" thickBot="1">
      <c r="A210" s="65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67"/>
      <c r="W210" s="69"/>
      <c r="X210" s="30"/>
      <c r="Z210" s="35"/>
      <c r="AA210" s="35"/>
      <c r="AB210" s="35"/>
      <c r="AD210" s="36"/>
    </row>
    <row r="211" spans="1:30" s="15" customFormat="1">
      <c r="A211" s="6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66"/>
      <c r="W211" s="68"/>
      <c r="X211" s="30"/>
      <c r="Z211" s="35"/>
      <c r="AA211" s="35"/>
      <c r="AB211" s="35"/>
      <c r="AD211" s="36"/>
    </row>
    <row r="212" spans="1:30" s="15" customFormat="1" ht="15" thickBot="1">
      <c r="A212" s="65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67"/>
      <c r="W212" s="69"/>
      <c r="X212" s="30"/>
      <c r="Z212" s="35"/>
      <c r="AA212" s="35"/>
      <c r="AB212" s="35"/>
      <c r="AD212" s="36"/>
    </row>
    <row r="213" spans="1:30" s="15" customFormat="1">
      <c r="A213" s="6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66"/>
      <c r="W213" s="68"/>
      <c r="X213" s="30"/>
      <c r="Z213" s="35"/>
      <c r="AA213" s="35"/>
      <c r="AB213" s="35"/>
      <c r="AD213" s="36"/>
    </row>
    <row r="214" spans="1:30" s="15" customFormat="1" ht="15" thickBot="1">
      <c r="A214" s="65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67"/>
      <c r="W214" s="69"/>
      <c r="X214" s="30"/>
      <c r="Z214" s="35"/>
      <c r="AA214" s="35"/>
      <c r="AB214" s="35"/>
      <c r="AD214" s="36"/>
    </row>
    <row r="215" spans="1:30" s="15" customFormat="1">
      <c r="A215" s="6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66"/>
      <c r="W215" s="68"/>
      <c r="X215" s="30"/>
      <c r="Z215" s="35"/>
      <c r="AA215" s="35"/>
      <c r="AB215" s="35"/>
      <c r="AD215" s="36"/>
    </row>
    <row r="216" spans="1:30" s="15" customFormat="1" ht="15" thickBot="1">
      <c r="A216" s="65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67"/>
      <c r="W216" s="69"/>
      <c r="X216" s="30"/>
      <c r="Z216" s="35"/>
      <c r="AA216" s="35"/>
      <c r="AB216" s="35"/>
      <c r="AD216" s="36"/>
    </row>
    <row r="217" spans="1:30" s="15" customFormat="1">
      <c r="A217" s="6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66"/>
      <c r="W217" s="68"/>
      <c r="X217" s="30"/>
      <c r="Z217" s="35"/>
      <c r="AA217" s="35"/>
      <c r="AB217" s="35"/>
      <c r="AD217" s="36"/>
    </row>
    <row r="218" spans="1:30" s="15" customFormat="1" ht="15" thickBot="1">
      <c r="A218" s="65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67"/>
      <c r="W218" s="69"/>
      <c r="X218" s="30"/>
      <c r="Z218" s="35"/>
      <c r="AA218" s="35"/>
      <c r="AB218" s="35"/>
      <c r="AD218" s="36"/>
    </row>
    <row r="219" spans="1:30" s="15" customFormat="1">
      <c r="A219" s="6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66"/>
      <c r="W219" s="68"/>
      <c r="X219" s="30"/>
      <c r="Z219" s="35"/>
      <c r="AA219" s="35"/>
      <c r="AB219" s="35"/>
      <c r="AD219" s="36"/>
    </row>
    <row r="220" spans="1:30" s="15" customFormat="1" ht="15" thickBot="1">
      <c r="A220" s="65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67"/>
      <c r="W220" s="69"/>
      <c r="X220" s="30"/>
      <c r="Z220" s="35"/>
      <c r="AA220" s="35"/>
      <c r="AB220" s="35"/>
      <c r="AD220" s="36"/>
    </row>
    <row r="221" spans="1:30" s="15" customFormat="1">
      <c r="A221" s="6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66"/>
      <c r="W221" s="68"/>
      <c r="X221" s="30"/>
      <c r="Z221" s="35"/>
      <c r="AA221" s="35"/>
      <c r="AB221" s="35"/>
      <c r="AD221" s="36"/>
    </row>
    <row r="222" spans="1:30" s="15" customFormat="1" ht="15" thickBot="1">
      <c r="A222" s="65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67"/>
      <c r="W222" s="69"/>
      <c r="X222" s="30"/>
      <c r="Z222" s="35"/>
      <c r="AA222" s="35"/>
      <c r="AB222" s="35"/>
      <c r="AD222" s="36"/>
    </row>
    <row r="223" spans="1:30" s="15" customFormat="1">
      <c r="A223" s="6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66"/>
      <c r="W223" s="68"/>
      <c r="X223" s="30"/>
      <c r="Z223" s="35"/>
      <c r="AA223" s="35"/>
      <c r="AB223" s="35"/>
      <c r="AD223" s="36"/>
    </row>
    <row r="224" spans="1:30" s="15" customFormat="1" ht="15" thickBot="1">
      <c r="A224" s="65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67"/>
      <c r="W224" s="69"/>
      <c r="X224" s="30"/>
      <c r="Z224" s="35"/>
      <c r="AA224" s="35"/>
      <c r="AB224" s="35"/>
      <c r="AD224" s="36"/>
    </row>
    <row r="225" spans="1:30" s="15" customFormat="1">
      <c r="A225" s="6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66"/>
      <c r="W225" s="68"/>
      <c r="X225" s="30"/>
      <c r="Z225" s="35"/>
      <c r="AA225" s="35"/>
      <c r="AB225" s="35"/>
      <c r="AD225" s="36"/>
    </row>
    <row r="226" spans="1:30" s="15" customFormat="1" ht="15" thickBot="1">
      <c r="A226" s="65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67"/>
      <c r="W226" s="69"/>
      <c r="X226" s="30"/>
      <c r="Z226" s="35"/>
      <c r="AA226" s="35"/>
      <c r="AB226" s="35"/>
      <c r="AD226" s="36"/>
    </row>
    <row r="227" spans="1:30" s="15" customFormat="1">
      <c r="A227" s="6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66"/>
      <c r="W227" s="68"/>
      <c r="X227" s="30"/>
      <c r="Z227" s="35"/>
      <c r="AA227" s="35"/>
      <c r="AB227" s="35"/>
      <c r="AD227" s="36"/>
    </row>
    <row r="228" spans="1:30" s="15" customFormat="1" ht="15" thickBot="1">
      <c r="A228" s="65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67"/>
      <c r="W228" s="69"/>
      <c r="X228" s="30"/>
      <c r="Z228" s="35"/>
      <c r="AA228" s="35"/>
      <c r="AB228" s="35"/>
      <c r="AD228" s="36"/>
    </row>
    <row r="229" spans="1:30" s="15" customFormat="1">
      <c r="A229" s="6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66"/>
      <c r="W229" s="68"/>
      <c r="X229" s="30"/>
      <c r="Z229" s="35"/>
      <c r="AA229" s="35"/>
      <c r="AB229" s="35"/>
      <c r="AD229" s="36"/>
    </row>
    <row r="230" spans="1:30" s="15" customFormat="1" ht="15" thickBot="1">
      <c r="A230" s="65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67"/>
      <c r="W230" s="69"/>
      <c r="X230" s="30"/>
      <c r="Z230" s="35"/>
      <c r="AA230" s="35"/>
      <c r="AB230" s="35"/>
      <c r="AD230" s="36"/>
    </row>
    <row r="231" spans="1:30" s="15" customFormat="1">
      <c r="A231" s="6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66"/>
      <c r="W231" s="68"/>
      <c r="X231" s="30"/>
      <c r="Z231" s="35"/>
      <c r="AA231" s="35"/>
      <c r="AB231" s="35"/>
      <c r="AD231" s="36"/>
    </row>
    <row r="232" spans="1:30" s="15" customFormat="1" ht="15" thickBot="1">
      <c r="A232" s="65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67"/>
      <c r="W232" s="69"/>
      <c r="X232" s="30"/>
      <c r="Z232" s="35"/>
      <c r="AA232" s="35"/>
      <c r="AB232" s="35"/>
      <c r="AD232" s="36"/>
    </row>
    <row r="233" spans="1:30" s="15" customFormat="1">
      <c r="A233" s="6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66"/>
      <c r="W233" s="68"/>
      <c r="X233" s="30"/>
      <c r="Z233" s="35"/>
      <c r="AA233" s="35"/>
      <c r="AB233" s="35"/>
      <c r="AD233" s="36"/>
    </row>
    <row r="234" spans="1:30" s="15" customFormat="1" ht="15" thickBot="1">
      <c r="A234" s="65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67"/>
      <c r="W234" s="69"/>
      <c r="X234" s="30"/>
      <c r="Z234" s="35"/>
      <c r="AA234" s="35"/>
      <c r="AB234" s="35"/>
      <c r="AD234" s="36"/>
    </row>
    <row r="235" spans="1:30" s="15" customFormat="1">
      <c r="A235" s="6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66"/>
      <c r="W235" s="68"/>
      <c r="X235" s="30"/>
      <c r="Z235" s="35"/>
      <c r="AA235" s="35"/>
      <c r="AB235" s="35"/>
      <c r="AD235" s="36"/>
    </row>
    <row r="236" spans="1:30" s="15" customFormat="1" ht="15" thickBot="1">
      <c r="A236" s="65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67"/>
      <c r="W236" s="69"/>
      <c r="X236" s="30"/>
      <c r="Z236" s="35"/>
      <c r="AA236" s="35"/>
      <c r="AB236" s="35"/>
      <c r="AD236" s="36"/>
    </row>
    <row r="237" spans="1:30" s="15" customFormat="1">
      <c r="A237" s="6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66"/>
      <c r="W237" s="68"/>
      <c r="X237" s="30"/>
      <c r="Z237" s="35"/>
      <c r="AA237" s="35"/>
      <c r="AB237" s="35"/>
      <c r="AD237" s="36"/>
    </row>
    <row r="238" spans="1:30" s="15" customFormat="1" ht="15" thickBot="1">
      <c r="A238" s="65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67"/>
      <c r="W238" s="69"/>
      <c r="X238" s="30"/>
      <c r="Z238" s="35"/>
      <c r="AA238" s="35"/>
      <c r="AB238" s="35"/>
      <c r="AD238" s="36"/>
    </row>
    <row r="239" spans="1:30" s="15" customFormat="1">
      <c r="A239" s="6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66"/>
      <c r="W239" s="68"/>
      <c r="X239" s="30"/>
      <c r="Z239" s="35"/>
      <c r="AA239" s="35"/>
      <c r="AB239" s="35"/>
      <c r="AD239" s="36"/>
    </row>
    <row r="240" spans="1:30" s="15" customFormat="1" ht="15" thickBot="1">
      <c r="A240" s="65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67"/>
      <c r="W240" s="69"/>
      <c r="X240" s="30"/>
      <c r="Z240" s="35"/>
      <c r="AA240" s="35"/>
      <c r="AB240" s="35"/>
      <c r="AD240" s="36"/>
    </row>
    <row r="241" spans="1:30" s="15" customFormat="1">
      <c r="A241" s="6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66"/>
      <c r="W241" s="68"/>
      <c r="X241" s="30"/>
      <c r="Z241" s="35"/>
      <c r="AA241" s="35"/>
      <c r="AB241" s="35"/>
      <c r="AD241" s="36"/>
    </row>
    <row r="242" spans="1:30" s="15" customFormat="1" ht="15" thickBot="1">
      <c r="A242" s="65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67"/>
      <c r="W242" s="69"/>
      <c r="X242" s="30"/>
      <c r="Z242" s="35"/>
      <c r="AA242" s="35"/>
      <c r="AB242" s="35"/>
      <c r="AD242" s="36"/>
    </row>
    <row r="243" spans="1:30" s="15" customFormat="1">
      <c r="A243" s="6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66"/>
      <c r="W243" s="68"/>
      <c r="X243" s="30"/>
      <c r="Z243" s="35"/>
      <c r="AA243" s="35"/>
      <c r="AB243" s="35"/>
      <c r="AD243" s="36"/>
    </row>
    <row r="244" spans="1:30" s="15" customFormat="1" ht="15" thickBot="1">
      <c r="A244" s="65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67"/>
      <c r="W244" s="69"/>
      <c r="X244" s="30"/>
      <c r="Z244" s="35"/>
      <c r="AA244" s="35"/>
      <c r="AB244" s="35"/>
      <c r="AD244" s="36"/>
    </row>
    <row r="245" spans="1:30" s="15" customFormat="1">
      <c r="A245" s="6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66"/>
      <c r="W245" s="68"/>
      <c r="X245" s="30"/>
      <c r="Z245" s="35"/>
      <c r="AA245" s="35"/>
      <c r="AB245" s="35"/>
      <c r="AD245" s="36"/>
    </row>
    <row r="246" spans="1:30" s="15" customFormat="1" ht="15" thickBot="1">
      <c r="A246" s="65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67"/>
      <c r="W246" s="69"/>
      <c r="X246" s="30"/>
      <c r="Z246" s="35"/>
      <c r="AA246" s="35"/>
      <c r="AB246" s="35"/>
      <c r="AD246" s="36"/>
    </row>
    <row r="247" spans="1:30" s="15" customFormat="1">
      <c r="A247" s="6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66"/>
      <c r="W247" s="68"/>
      <c r="X247" s="30"/>
      <c r="Z247" s="35"/>
      <c r="AA247" s="35"/>
      <c r="AB247" s="35"/>
      <c r="AD247" s="36"/>
    </row>
    <row r="248" spans="1:30" s="15" customFormat="1" ht="15" thickBot="1">
      <c r="A248" s="65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67"/>
      <c r="W248" s="69"/>
      <c r="X248" s="30"/>
      <c r="Z248" s="35"/>
      <c r="AA248" s="35"/>
      <c r="AB248" s="35"/>
      <c r="AD248" s="36"/>
    </row>
    <row r="249" spans="1:30" s="15" customFormat="1">
      <c r="A249" s="6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66"/>
      <c r="W249" s="68"/>
      <c r="X249" s="30"/>
      <c r="Z249" s="35"/>
      <c r="AA249" s="35"/>
      <c r="AB249" s="35"/>
      <c r="AD249" s="36"/>
    </row>
    <row r="250" spans="1:30" s="15" customFormat="1" ht="15" thickBot="1">
      <c r="A250" s="65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67"/>
      <c r="W250" s="69"/>
      <c r="X250" s="30"/>
      <c r="Z250" s="35"/>
      <c r="AA250" s="35"/>
      <c r="AB250" s="35"/>
      <c r="AD250" s="36"/>
    </row>
    <row r="251" spans="1:30" s="15" customFormat="1">
      <c r="A251" s="6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66"/>
      <c r="W251" s="68"/>
      <c r="X251" s="30"/>
      <c r="Z251" s="35"/>
      <c r="AA251" s="35"/>
      <c r="AB251" s="35"/>
      <c r="AD251" s="36"/>
    </row>
    <row r="252" spans="1:30" s="15" customFormat="1" ht="15" thickBot="1">
      <c r="A252" s="65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67"/>
      <c r="W252" s="69"/>
      <c r="X252" s="30"/>
      <c r="Z252" s="35"/>
      <c r="AA252" s="35"/>
      <c r="AB252" s="35"/>
      <c r="AD252" s="36"/>
    </row>
    <row r="253" spans="1:30" s="15" customFormat="1">
      <c r="A253" s="6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66"/>
      <c r="W253" s="68"/>
      <c r="X253" s="30"/>
      <c r="Z253" s="35"/>
      <c r="AA253" s="35"/>
      <c r="AB253" s="35"/>
      <c r="AD253" s="36"/>
    </row>
    <row r="254" spans="1:30" s="15" customFormat="1" ht="15" thickBot="1">
      <c r="A254" s="65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67"/>
      <c r="W254" s="69"/>
      <c r="X254" s="30"/>
      <c r="Z254" s="35"/>
      <c r="AA254" s="35"/>
      <c r="AB254" s="35"/>
      <c r="AD254" s="36"/>
    </row>
    <row r="255" spans="1:30" s="15" customFormat="1">
      <c r="A255" s="6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66"/>
      <c r="W255" s="68"/>
      <c r="X255" s="30"/>
      <c r="Z255" s="35"/>
      <c r="AA255" s="35"/>
      <c r="AB255" s="35"/>
      <c r="AD255" s="36"/>
    </row>
    <row r="256" spans="1:30" s="15" customFormat="1" ht="15" thickBot="1">
      <c r="A256" s="65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67"/>
      <c r="W256" s="69"/>
      <c r="X256" s="30"/>
      <c r="Z256" s="35"/>
      <c r="AA256" s="35"/>
      <c r="AB256" s="35"/>
      <c r="AD256" s="36"/>
    </row>
    <row r="257" spans="1:30" s="15" customFormat="1">
      <c r="A257" s="6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66"/>
      <c r="W257" s="68"/>
      <c r="X257" s="30"/>
      <c r="Z257" s="35"/>
      <c r="AA257" s="35"/>
      <c r="AB257" s="35"/>
      <c r="AD257" s="36"/>
    </row>
    <row r="258" spans="1:30" s="15" customFormat="1" ht="15" thickBot="1">
      <c r="A258" s="65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67"/>
      <c r="W258" s="69"/>
      <c r="X258" s="30"/>
      <c r="Z258" s="35"/>
      <c r="AA258" s="35"/>
      <c r="AB258" s="35"/>
      <c r="AD258" s="36"/>
    </row>
    <row r="259" spans="1:30" s="15" customFormat="1">
      <c r="A259" s="6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66"/>
      <c r="W259" s="68"/>
      <c r="X259" s="30"/>
      <c r="Z259" s="35"/>
      <c r="AA259" s="35"/>
      <c r="AB259" s="35"/>
      <c r="AD259" s="36"/>
    </row>
    <row r="260" spans="1:30" s="15" customFormat="1" ht="15" thickBot="1">
      <c r="A260" s="65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67"/>
      <c r="W260" s="69"/>
      <c r="X260" s="30"/>
      <c r="Z260" s="35"/>
      <c r="AA260" s="35"/>
      <c r="AB260" s="35"/>
      <c r="AD260" s="36"/>
    </row>
    <row r="261" spans="1:30" s="15" customFormat="1">
      <c r="A261" s="6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66"/>
      <c r="W261" s="68"/>
      <c r="X261" s="30"/>
      <c r="Z261" s="35"/>
      <c r="AA261" s="35"/>
      <c r="AB261" s="35"/>
      <c r="AD261" s="36"/>
    </row>
    <row r="262" spans="1:30" s="15" customFormat="1" ht="15" thickBot="1">
      <c r="A262" s="65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67"/>
      <c r="W262" s="69"/>
      <c r="X262" s="30"/>
      <c r="Z262" s="35"/>
      <c r="AA262" s="35"/>
      <c r="AB262" s="35"/>
      <c r="AD262" s="36"/>
    </row>
    <row r="263" spans="1:30" s="15" customFormat="1">
      <c r="A263" s="6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66"/>
      <c r="W263" s="68"/>
      <c r="X263" s="30"/>
      <c r="Z263" s="35"/>
      <c r="AA263" s="35"/>
      <c r="AB263" s="35"/>
      <c r="AD263" s="36"/>
    </row>
    <row r="264" spans="1:30" s="15" customFormat="1" ht="15" thickBot="1">
      <c r="A264" s="65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67"/>
      <c r="W264" s="69"/>
      <c r="X264" s="30"/>
      <c r="Z264" s="35"/>
      <c r="AA264" s="35"/>
      <c r="AB264" s="35"/>
      <c r="AD264" s="36"/>
    </row>
    <row r="265" spans="1:30" s="15" customFormat="1">
      <c r="A265" s="6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66"/>
      <c r="W265" s="68"/>
      <c r="X265" s="30"/>
      <c r="Z265" s="35"/>
      <c r="AA265" s="35"/>
      <c r="AB265" s="35"/>
      <c r="AD265" s="36"/>
    </row>
    <row r="266" spans="1:30" s="15" customFormat="1" ht="15" thickBot="1">
      <c r="A266" s="65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67"/>
      <c r="W266" s="69"/>
      <c r="X266" s="30"/>
      <c r="Z266" s="35"/>
      <c r="AA266" s="35"/>
      <c r="AB266" s="35"/>
      <c r="AD266" s="36"/>
    </row>
    <row r="267" spans="1:30" s="15" customFormat="1">
      <c r="A267" s="6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66"/>
      <c r="W267" s="68"/>
      <c r="X267" s="30"/>
      <c r="Z267" s="35"/>
      <c r="AA267" s="35"/>
      <c r="AB267" s="35"/>
      <c r="AD267" s="36"/>
    </row>
    <row r="268" spans="1:30" s="15" customFormat="1" ht="15" thickBot="1">
      <c r="A268" s="65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67"/>
      <c r="W268" s="69"/>
      <c r="X268" s="30"/>
      <c r="Z268" s="35"/>
      <c r="AA268" s="35"/>
      <c r="AB268" s="35"/>
      <c r="AD268" s="36"/>
    </row>
    <row r="269" spans="1:30" s="15" customFormat="1">
      <c r="A269" s="6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66"/>
      <c r="W269" s="68"/>
      <c r="X269" s="30"/>
      <c r="Z269" s="35"/>
      <c r="AA269" s="35"/>
      <c r="AB269" s="35"/>
      <c r="AD269" s="36"/>
    </row>
    <row r="270" spans="1:30" s="15" customFormat="1" ht="15" thickBot="1">
      <c r="A270" s="65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67"/>
      <c r="W270" s="69"/>
      <c r="X270" s="30"/>
      <c r="Z270" s="35"/>
      <c r="AA270" s="35"/>
      <c r="AB270" s="35"/>
      <c r="AD270" s="36"/>
    </row>
    <row r="271" spans="1:30" s="15" customFormat="1">
      <c r="A271" s="6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66"/>
      <c r="W271" s="68"/>
      <c r="X271" s="30"/>
      <c r="Z271" s="35"/>
      <c r="AA271" s="35"/>
      <c r="AB271" s="35"/>
      <c r="AD271" s="36"/>
    </row>
    <row r="272" spans="1:30" s="15" customFormat="1" ht="15" thickBot="1">
      <c r="A272" s="65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67"/>
      <c r="W272" s="69"/>
      <c r="X272" s="30"/>
      <c r="Z272" s="35"/>
      <c r="AA272" s="35"/>
      <c r="AB272" s="35"/>
      <c r="AD272" s="36"/>
    </row>
    <row r="273" spans="1:30" s="15" customFormat="1">
      <c r="A273" s="6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66"/>
      <c r="W273" s="68"/>
      <c r="X273" s="30"/>
      <c r="Z273" s="35"/>
      <c r="AA273" s="35"/>
      <c r="AB273" s="35"/>
      <c r="AD273" s="36"/>
    </row>
    <row r="274" spans="1:30" s="15" customFormat="1" ht="15" thickBot="1">
      <c r="A274" s="65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67"/>
      <c r="W274" s="69"/>
      <c r="X274" s="30"/>
      <c r="Z274" s="35"/>
      <c r="AA274" s="35"/>
      <c r="AB274" s="35"/>
      <c r="AD274" s="36"/>
    </row>
    <row r="275" spans="1:30" s="15" customFormat="1">
      <c r="A275" s="6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66"/>
      <c r="W275" s="68"/>
      <c r="X275" s="30"/>
      <c r="Z275" s="35"/>
      <c r="AA275" s="35"/>
      <c r="AB275" s="35"/>
      <c r="AD275" s="36"/>
    </row>
    <row r="276" spans="1:30" s="15" customFormat="1" ht="15" thickBot="1">
      <c r="A276" s="65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67"/>
      <c r="W276" s="69"/>
      <c r="X276" s="30"/>
      <c r="Z276" s="35"/>
      <c r="AA276" s="35"/>
      <c r="AB276" s="35"/>
      <c r="AD276" s="36"/>
    </row>
    <row r="277" spans="1:30" s="15" customFormat="1">
      <c r="A277" s="6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66"/>
      <c r="W277" s="68"/>
      <c r="X277" s="30"/>
      <c r="Z277" s="35"/>
      <c r="AA277" s="35"/>
      <c r="AB277" s="35"/>
      <c r="AD277" s="36"/>
    </row>
    <row r="278" spans="1:30" s="15" customFormat="1" ht="15" thickBot="1">
      <c r="A278" s="65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67"/>
      <c r="W278" s="69"/>
      <c r="X278" s="30"/>
      <c r="Z278" s="35"/>
      <c r="AA278" s="35"/>
      <c r="AB278" s="35"/>
      <c r="AD278" s="36"/>
    </row>
    <row r="279" spans="1:30" s="15" customFormat="1">
      <c r="A279" s="6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66"/>
      <c r="W279" s="68"/>
      <c r="X279" s="30"/>
      <c r="Z279" s="35"/>
      <c r="AA279" s="35"/>
      <c r="AB279" s="35"/>
      <c r="AD279" s="36"/>
    </row>
    <row r="280" spans="1:30" s="15" customFormat="1" ht="15" thickBot="1">
      <c r="A280" s="65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67"/>
      <c r="W280" s="69"/>
      <c r="X280" s="30"/>
      <c r="Z280" s="35"/>
      <c r="AA280" s="35"/>
      <c r="AB280" s="35"/>
      <c r="AD280" s="36"/>
    </row>
    <row r="281" spans="1:30" s="15" customFormat="1">
      <c r="A281" s="6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66"/>
      <c r="W281" s="68"/>
      <c r="X281" s="30"/>
      <c r="Z281" s="35"/>
      <c r="AA281" s="35"/>
      <c r="AB281" s="35"/>
      <c r="AD281" s="36"/>
    </row>
    <row r="282" spans="1:30" s="15" customFormat="1" ht="15" thickBot="1">
      <c r="A282" s="65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67"/>
      <c r="W282" s="69"/>
      <c r="X282" s="30"/>
      <c r="Z282" s="35"/>
      <c r="AA282" s="35"/>
      <c r="AB282" s="35"/>
      <c r="AD282" s="36"/>
    </row>
    <row r="283" spans="1:30" s="15" customFormat="1">
      <c r="A283" s="6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66"/>
      <c r="W283" s="68"/>
      <c r="X283" s="30"/>
      <c r="Z283" s="35"/>
      <c r="AA283" s="35"/>
      <c r="AB283" s="35"/>
      <c r="AD283" s="36"/>
    </row>
    <row r="284" spans="1:30" s="15" customFormat="1" ht="15" thickBot="1">
      <c r="A284" s="65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67"/>
      <c r="W284" s="69"/>
      <c r="X284" s="30"/>
      <c r="Z284" s="35"/>
      <c r="AA284" s="35"/>
      <c r="AB284" s="35"/>
      <c r="AD284" s="36"/>
    </row>
    <row r="285" spans="1:30" s="15" customFormat="1">
      <c r="A285" s="6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66"/>
      <c r="W285" s="68"/>
      <c r="X285" s="30"/>
      <c r="Z285" s="35"/>
      <c r="AA285" s="35"/>
      <c r="AB285" s="35"/>
      <c r="AD285" s="36"/>
    </row>
    <row r="286" spans="1:30" s="15" customFormat="1" ht="15" thickBot="1">
      <c r="A286" s="65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67"/>
      <c r="W286" s="69"/>
      <c r="X286" s="30"/>
      <c r="Z286" s="35"/>
      <c r="AA286" s="35"/>
      <c r="AB286" s="35"/>
      <c r="AD286" s="36"/>
    </row>
    <row r="287" spans="1:30" s="15" customFormat="1">
      <c r="A287" s="6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66"/>
      <c r="W287" s="68"/>
      <c r="X287" s="30"/>
      <c r="Z287" s="35"/>
      <c r="AA287" s="35"/>
      <c r="AB287" s="35"/>
      <c r="AD287" s="36"/>
    </row>
    <row r="288" spans="1:30" s="15" customFormat="1" ht="15" thickBot="1">
      <c r="A288" s="65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67"/>
      <c r="W288" s="69"/>
      <c r="X288" s="30"/>
      <c r="Z288" s="35"/>
      <c r="AA288" s="35"/>
      <c r="AB288" s="35"/>
      <c r="AD288" s="36"/>
    </row>
    <row r="289" spans="1:30" s="15" customFormat="1">
      <c r="A289" s="6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66"/>
      <c r="W289" s="68"/>
      <c r="X289" s="30"/>
      <c r="Z289" s="35"/>
      <c r="AA289" s="35"/>
      <c r="AB289" s="35"/>
      <c r="AD289" s="36"/>
    </row>
    <row r="290" spans="1:30" s="15" customFormat="1" ht="15" thickBot="1">
      <c r="A290" s="65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67"/>
      <c r="W290" s="69"/>
      <c r="X290" s="30"/>
      <c r="Z290" s="35"/>
      <c r="AA290" s="35"/>
      <c r="AB290" s="35"/>
      <c r="AD290" s="36"/>
    </row>
    <row r="291" spans="1:30" s="15" customFormat="1">
      <c r="A291" s="6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66"/>
      <c r="W291" s="68"/>
      <c r="X291" s="30"/>
      <c r="Z291" s="35"/>
      <c r="AA291" s="35"/>
      <c r="AB291" s="35"/>
      <c r="AD291" s="36"/>
    </row>
    <row r="292" spans="1:30" s="15" customFormat="1" ht="15" thickBot="1">
      <c r="A292" s="65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67"/>
      <c r="W292" s="69"/>
      <c r="X292" s="30"/>
      <c r="Z292" s="35"/>
      <c r="AA292" s="35"/>
      <c r="AB292" s="35"/>
      <c r="AD292" s="36"/>
    </row>
    <row r="293" spans="1:30" s="15" customFormat="1">
      <c r="A293" s="6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66"/>
      <c r="W293" s="68"/>
      <c r="X293" s="30"/>
      <c r="Z293" s="35"/>
      <c r="AA293" s="35"/>
      <c r="AB293" s="35"/>
      <c r="AD293" s="36"/>
    </row>
    <row r="294" spans="1:30" s="15" customFormat="1" ht="15" thickBot="1">
      <c r="A294" s="65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67"/>
      <c r="W294" s="69"/>
      <c r="X294" s="30"/>
      <c r="Z294" s="35"/>
      <c r="AA294" s="35"/>
      <c r="AB294" s="35"/>
      <c r="AD294" s="36"/>
    </row>
    <row r="295" spans="1:30" s="15" customFormat="1">
      <c r="A295" s="6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66"/>
      <c r="W295" s="68"/>
      <c r="X295" s="30"/>
      <c r="Z295" s="35"/>
      <c r="AA295" s="35"/>
      <c r="AB295" s="35"/>
      <c r="AD295" s="36"/>
    </row>
    <row r="296" spans="1:30" s="15" customFormat="1" ht="15" thickBot="1">
      <c r="A296" s="65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67"/>
      <c r="W296" s="69"/>
      <c r="X296" s="30"/>
      <c r="Z296" s="35"/>
      <c r="AA296" s="35"/>
      <c r="AB296" s="35"/>
      <c r="AD296" s="36"/>
    </row>
    <row r="297" spans="1:30" s="15" customFormat="1">
      <c r="A297" s="6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66"/>
      <c r="W297" s="68"/>
      <c r="X297" s="30"/>
      <c r="Z297" s="35"/>
      <c r="AA297" s="35"/>
      <c r="AB297" s="35"/>
      <c r="AD297" s="36"/>
    </row>
    <row r="298" spans="1:30" s="15" customFormat="1" ht="15" thickBot="1">
      <c r="A298" s="65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67"/>
      <c r="W298" s="69"/>
      <c r="X298" s="30"/>
      <c r="Z298" s="35"/>
      <c r="AA298" s="35"/>
      <c r="AB298" s="35"/>
      <c r="AD298" s="36"/>
    </row>
    <row r="299" spans="1:30" s="15" customFormat="1">
      <c r="A299" s="6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66"/>
      <c r="W299" s="68"/>
      <c r="X299" s="30"/>
      <c r="Z299" s="35"/>
      <c r="AA299" s="35"/>
      <c r="AB299" s="35"/>
      <c r="AD299" s="36"/>
    </row>
    <row r="300" spans="1:30" s="15" customFormat="1" ht="15" thickBot="1">
      <c r="A300" s="65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67"/>
      <c r="W300" s="69"/>
      <c r="X300" s="30"/>
      <c r="Z300" s="35"/>
      <c r="AA300" s="35"/>
      <c r="AB300" s="35"/>
      <c r="AD300" s="36"/>
    </row>
    <row r="301" spans="1:30" s="15" customFormat="1">
      <c r="A301" s="6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66"/>
      <c r="W301" s="68"/>
      <c r="X301" s="30"/>
      <c r="Z301" s="35"/>
      <c r="AA301" s="35"/>
      <c r="AB301" s="35"/>
      <c r="AD301" s="36"/>
    </row>
    <row r="302" spans="1:30" s="15" customFormat="1" ht="15" thickBot="1">
      <c r="A302" s="65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67"/>
      <c r="W302" s="69"/>
      <c r="X302" s="30"/>
      <c r="Z302" s="35"/>
      <c r="AA302" s="35"/>
      <c r="AB302" s="35"/>
      <c r="AD302" s="36"/>
    </row>
    <row r="303" spans="1:30" s="15" customFormat="1">
      <c r="A303" s="6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66"/>
      <c r="W303" s="68"/>
      <c r="X303" s="30"/>
      <c r="Z303" s="35"/>
      <c r="AA303" s="35"/>
      <c r="AB303" s="35"/>
      <c r="AD303" s="36"/>
    </row>
    <row r="304" spans="1:30" s="15" customFormat="1" ht="15" thickBot="1">
      <c r="A304" s="65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67"/>
      <c r="W304" s="69"/>
      <c r="X304" s="30"/>
      <c r="Z304" s="35"/>
      <c r="AA304" s="35"/>
      <c r="AB304" s="35"/>
      <c r="AD304" s="36"/>
    </row>
    <row r="305" spans="1:30" s="15" customFormat="1">
      <c r="A305" s="6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66"/>
      <c r="W305" s="68"/>
      <c r="X305" s="30"/>
      <c r="Z305" s="35"/>
      <c r="AA305" s="35"/>
      <c r="AB305" s="35"/>
      <c r="AD305" s="36"/>
    </row>
    <row r="306" spans="1:30" s="15" customFormat="1" ht="15" thickBot="1">
      <c r="A306" s="65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67"/>
      <c r="W306" s="69"/>
      <c r="X306" s="30"/>
      <c r="Z306" s="35"/>
      <c r="AA306" s="35"/>
      <c r="AB306" s="35"/>
      <c r="AD306" s="36"/>
    </row>
    <row r="307" spans="1:30" s="15" customFormat="1">
      <c r="A307" s="6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66"/>
      <c r="W307" s="68"/>
      <c r="X307" s="30"/>
      <c r="Z307" s="35"/>
      <c r="AA307" s="35"/>
      <c r="AB307" s="35"/>
      <c r="AD307" s="36"/>
    </row>
    <row r="308" spans="1:30" s="15" customFormat="1" ht="15" thickBot="1">
      <c r="A308" s="65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67"/>
      <c r="W308" s="69"/>
      <c r="X308" s="30"/>
      <c r="Z308" s="35"/>
      <c r="AA308" s="35"/>
      <c r="AB308" s="35"/>
      <c r="AD308" s="36"/>
    </row>
    <row r="309" spans="1:30" s="15" customFormat="1">
      <c r="A309" s="6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66"/>
      <c r="W309" s="68"/>
      <c r="X309" s="30"/>
      <c r="Z309" s="35"/>
      <c r="AA309" s="35"/>
      <c r="AB309" s="35"/>
      <c r="AD309" s="36"/>
    </row>
    <row r="310" spans="1:30" s="15" customFormat="1" ht="15" thickBot="1">
      <c r="A310" s="65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67"/>
      <c r="W310" s="69"/>
      <c r="X310" s="30"/>
      <c r="Z310" s="35"/>
      <c r="AA310" s="35"/>
      <c r="AB310" s="35"/>
      <c r="AD310" s="36"/>
    </row>
    <row r="311" spans="1:30" s="15" customFormat="1">
      <c r="A311" s="6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66"/>
      <c r="W311" s="68"/>
      <c r="Z311" s="35"/>
      <c r="AA311" s="35"/>
      <c r="AB311" s="35"/>
      <c r="AD311" s="36"/>
    </row>
    <row r="312" spans="1:30" s="15" customFormat="1" ht="15" thickBot="1">
      <c r="A312" s="65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67"/>
      <c r="W312" s="69"/>
      <c r="Z312" s="35"/>
      <c r="AA312" s="35"/>
      <c r="AB312" s="35"/>
      <c r="AD312" s="36"/>
    </row>
    <row r="313" spans="1:30" s="15" customFormat="1">
      <c r="A313" s="6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66"/>
      <c r="W313" s="68"/>
      <c r="Z313" s="35"/>
      <c r="AA313" s="35"/>
      <c r="AB313" s="35"/>
      <c r="AD313" s="36"/>
    </row>
    <row r="314" spans="1:30" s="15" customFormat="1" ht="15" thickBot="1">
      <c r="A314" s="65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67"/>
      <c r="W314" s="69"/>
      <c r="Z314" s="35"/>
      <c r="AA314" s="35"/>
      <c r="AB314" s="35"/>
      <c r="AD314" s="36"/>
    </row>
    <row r="315" spans="1:30" s="15" customFormat="1">
      <c r="A315" s="6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66"/>
      <c r="W315" s="68"/>
      <c r="Z315" s="35"/>
      <c r="AA315" s="35"/>
      <c r="AB315" s="35"/>
      <c r="AD315" s="36"/>
    </row>
    <row r="316" spans="1:30" s="15" customFormat="1" ht="15" thickBot="1">
      <c r="A316" s="65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67"/>
      <c r="W316" s="69"/>
      <c r="Z316" s="35"/>
      <c r="AA316" s="35"/>
      <c r="AB316" s="35"/>
      <c r="AD316" s="36"/>
    </row>
    <row r="317" spans="1:30" s="15" customFormat="1">
      <c r="A317" s="6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66"/>
      <c r="W317" s="68"/>
      <c r="Z317" s="35"/>
      <c r="AA317" s="35"/>
      <c r="AB317" s="35"/>
      <c r="AD317" s="36"/>
    </row>
    <row r="318" spans="1:30" s="15" customFormat="1" ht="15" thickBot="1">
      <c r="A318" s="65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67"/>
      <c r="W318" s="69"/>
      <c r="Z318" s="35"/>
      <c r="AA318" s="35"/>
      <c r="AB318" s="35"/>
      <c r="AD318" s="36"/>
    </row>
    <row r="319" spans="1:30" s="15" customFormat="1">
      <c r="A319" s="6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66"/>
      <c r="W319" s="68"/>
      <c r="Z319" s="35"/>
      <c r="AA319" s="35"/>
      <c r="AB319" s="35"/>
      <c r="AD319" s="36"/>
    </row>
    <row r="320" spans="1:30" s="15" customFormat="1" ht="15" thickBot="1">
      <c r="A320" s="65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67"/>
      <c r="W320" s="69"/>
      <c r="Z320" s="35"/>
      <c r="AA320" s="35"/>
      <c r="AB320" s="35"/>
      <c r="AD320" s="36"/>
    </row>
    <row r="321" spans="1:30" s="15" customFormat="1">
      <c r="A321" s="6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66"/>
      <c r="W321" s="68"/>
      <c r="Z321" s="35"/>
      <c r="AA321" s="35"/>
      <c r="AB321" s="35"/>
      <c r="AD321" s="36"/>
    </row>
    <row r="322" spans="1:30" s="15" customFormat="1" ht="15" thickBot="1">
      <c r="A322" s="65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67"/>
      <c r="W322" s="69"/>
      <c r="Z322" s="35"/>
      <c r="AA322" s="35"/>
      <c r="AB322" s="35"/>
      <c r="AD322" s="36"/>
    </row>
    <row r="323" spans="1:30" s="15" customFormat="1">
      <c r="A323" s="6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66"/>
      <c r="W323" s="68"/>
      <c r="Z323" s="35"/>
      <c r="AA323" s="35"/>
      <c r="AB323" s="35"/>
      <c r="AD323" s="36"/>
    </row>
    <row r="324" spans="1:30" s="15" customFormat="1" ht="15" thickBot="1">
      <c r="A324" s="65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67"/>
      <c r="W324" s="69"/>
      <c r="Z324" s="35"/>
      <c r="AA324" s="35"/>
      <c r="AB324" s="35"/>
      <c r="AD324" s="36"/>
    </row>
    <row r="325" spans="1:30" s="15" customFormat="1">
      <c r="A325" s="6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66"/>
      <c r="W325" s="68"/>
      <c r="Z325" s="35"/>
      <c r="AA325" s="35"/>
      <c r="AB325" s="35"/>
      <c r="AD325" s="36"/>
    </row>
    <row r="326" spans="1:30" s="15" customFormat="1" ht="15" thickBot="1">
      <c r="A326" s="65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67"/>
      <c r="W326" s="69"/>
      <c r="Z326" s="35"/>
      <c r="AA326" s="35"/>
      <c r="AB326" s="35"/>
      <c r="AD326" s="36"/>
    </row>
    <row r="327" spans="1:30" s="15" customFormat="1">
      <c r="A327" s="6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66"/>
      <c r="W327" s="68"/>
      <c r="Z327" s="35"/>
      <c r="AA327" s="35"/>
      <c r="AB327" s="35"/>
      <c r="AD327" s="36"/>
    </row>
    <row r="328" spans="1:30" s="15" customFormat="1" ht="15" thickBot="1">
      <c r="A328" s="65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67"/>
      <c r="W328" s="69"/>
      <c r="Z328" s="35"/>
      <c r="AA328" s="35"/>
      <c r="AB328" s="35"/>
      <c r="AD328" s="36"/>
    </row>
    <row r="329" spans="1:30" s="15" customFormat="1">
      <c r="A329" s="6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66"/>
      <c r="W329" s="68"/>
      <c r="Z329" s="35"/>
      <c r="AA329" s="35"/>
      <c r="AB329" s="35"/>
      <c r="AD329" s="36"/>
    </row>
    <row r="330" spans="1:30" s="15" customFormat="1" ht="15" thickBot="1">
      <c r="A330" s="65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67"/>
      <c r="W330" s="69"/>
      <c r="Z330" s="35"/>
      <c r="AA330" s="35"/>
      <c r="AB330" s="35"/>
      <c r="AD330" s="36"/>
    </row>
    <row r="331" spans="1:30" s="15" customFormat="1">
      <c r="A331" s="6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66"/>
      <c r="W331" s="68"/>
      <c r="Z331" s="35"/>
      <c r="AA331" s="35"/>
      <c r="AB331" s="35"/>
      <c r="AD331" s="36"/>
    </row>
    <row r="332" spans="1:30" s="15" customFormat="1" ht="15" thickBot="1">
      <c r="A332" s="65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67"/>
      <c r="W332" s="69"/>
      <c r="Z332" s="35"/>
      <c r="AA332" s="35"/>
      <c r="AB332" s="35"/>
      <c r="AD332" s="36"/>
    </row>
    <row r="333" spans="1:30" s="15" customFormat="1">
      <c r="A333" s="6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66"/>
      <c r="W333" s="68"/>
      <c r="Z333" s="35"/>
      <c r="AA333" s="35"/>
      <c r="AB333" s="35"/>
      <c r="AD333" s="36"/>
    </row>
    <row r="334" spans="1:30" s="15" customFormat="1" ht="15" thickBot="1">
      <c r="A334" s="65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67"/>
      <c r="W334" s="69"/>
      <c r="Z334" s="35"/>
      <c r="AA334" s="35"/>
      <c r="AB334" s="35"/>
      <c r="AD334" s="36"/>
    </row>
    <row r="335" spans="1:30" s="15" customFormat="1">
      <c r="A335" s="6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66"/>
      <c r="W335" s="68"/>
      <c r="Z335" s="35"/>
      <c r="AA335" s="35"/>
      <c r="AB335" s="35"/>
      <c r="AD335" s="36"/>
    </row>
    <row r="336" spans="1:30" s="15" customFormat="1" ht="15" thickBot="1">
      <c r="A336" s="65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67"/>
      <c r="W336" s="69"/>
      <c r="Z336" s="35"/>
      <c r="AA336" s="35"/>
      <c r="AB336" s="35"/>
      <c r="AD336" s="36"/>
    </row>
    <row r="337" spans="1:30" s="15" customFormat="1">
      <c r="A337" s="6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66"/>
      <c r="W337" s="68"/>
      <c r="Z337" s="35"/>
      <c r="AA337" s="35"/>
      <c r="AB337" s="35"/>
      <c r="AD337" s="36"/>
    </row>
    <row r="338" spans="1:30" s="15" customFormat="1" ht="15" thickBot="1">
      <c r="A338" s="65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67"/>
      <c r="W338" s="69"/>
      <c r="Z338" s="35"/>
      <c r="AA338" s="35"/>
      <c r="AB338" s="35"/>
      <c r="AD338" s="36"/>
    </row>
    <row r="339" spans="1:30" s="15" customFormat="1">
      <c r="A339" s="6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66"/>
      <c r="W339" s="68"/>
      <c r="Z339" s="35"/>
      <c r="AA339" s="35"/>
      <c r="AB339" s="35"/>
      <c r="AD339" s="36"/>
    </row>
    <row r="340" spans="1:30" s="15" customFormat="1" ht="15" thickBot="1">
      <c r="A340" s="65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67"/>
      <c r="W340" s="69"/>
      <c r="Z340" s="35"/>
      <c r="AA340" s="35"/>
      <c r="AB340" s="35"/>
      <c r="AD340" s="36"/>
    </row>
    <row r="341" spans="1:30" s="15" customFormat="1">
      <c r="A341" s="6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66"/>
      <c r="W341" s="68"/>
      <c r="Z341" s="35"/>
      <c r="AA341" s="35"/>
      <c r="AB341" s="35"/>
      <c r="AD341" s="36"/>
    </row>
    <row r="342" spans="1:30" s="15" customFormat="1" ht="15" thickBot="1">
      <c r="A342" s="65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67"/>
      <c r="W342" s="69"/>
      <c r="Z342" s="35"/>
      <c r="AA342" s="35"/>
      <c r="AB342" s="35"/>
      <c r="AD342" s="36"/>
    </row>
    <row r="343" spans="1:30" s="15" customFormat="1">
      <c r="A343" s="6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66"/>
      <c r="W343" s="68"/>
      <c r="Z343" s="35"/>
      <c r="AA343" s="35"/>
      <c r="AB343" s="35"/>
      <c r="AD343" s="36"/>
    </row>
    <row r="344" spans="1:30" s="15" customFormat="1" ht="15" thickBot="1">
      <c r="A344" s="65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67"/>
      <c r="W344" s="69"/>
      <c r="Z344" s="35"/>
      <c r="AA344" s="35"/>
      <c r="AB344" s="35"/>
      <c r="AD344" s="36"/>
    </row>
    <row r="345" spans="1:30" s="15" customFormat="1">
      <c r="A345" s="6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66"/>
      <c r="W345" s="68"/>
      <c r="Z345" s="35"/>
      <c r="AA345" s="35"/>
      <c r="AB345" s="35"/>
      <c r="AD345" s="36"/>
    </row>
    <row r="346" spans="1:30" s="15" customFormat="1" ht="15" thickBot="1">
      <c r="A346" s="65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67"/>
      <c r="W346" s="69"/>
      <c r="Z346" s="35"/>
      <c r="AA346" s="35"/>
      <c r="AB346" s="35"/>
      <c r="AD346" s="36"/>
    </row>
    <row r="347" spans="1:30" s="15" customFormat="1">
      <c r="A347" s="6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66"/>
      <c r="W347" s="68"/>
      <c r="Z347" s="35"/>
      <c r="AA347" s="35"/>
      <c r="AB347" s="35"/>
      <c r="AD347" s="36"/>
    </row>
    <row r="348" spans="1:30" s="15" customFormat="1" ht="15" thickBot="1">
      <c r="A348" s="65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67"/>
      <c r="W348" s="69"/>
      <c r="Z348" s="35"/>
      <c r="AA348" s="35"/>
      <c r="AB348" s="35"/>
      <c r="AD348" s="36"/>
    </row>
    <row r="349" spans="1:30" s="15" customFormat="1">
      <c r="A349" s="6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66"/>
      <c r="W349" s="68"/>
      <c r="Z349" s="35"/>
      <c r="AA349" s="35"/>
      <c r="AB349" s="35"/>
      <c r="AD349" s="36"/>
    </row>
    <row r="350" spans="1:30" s="15" customFormat="1" ht="15" thickBot="1">
      <c r="A350" s="65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67"/>
      <c r="W350" s="69"/>
      <c r="Z350" s="35"/>
      <c r="AA350" s="35"/>
      <c r="AB350" s="35"/>
      <c r="AD350" s="36"/>
    </row>
    <row r="351" spans="1:30" s="15" customFormat="1">
      <c r="A351" s="6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66"/>
      <c r="W351" s="68"/>
      <c r="Z351" s="35"/>
      <c r="AA351" s="35"/>
      <c r="AB351" s="35"/>
      <c r="AD351" s="36"/>
    </row>
    <row r="352" spans="1:30" s="15" customFormat="1" ht="15" thickBot="1">
      <c r="A352" s="65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67"/>
      <c r="W352" s="69"/>
      <c r="Z352" s="35"/>
      <c r="AA352" s="35"/>
      <c r="AB352" s="35"/>
      <c r="AD352" s="36"/>
    </row>
    <row r="353" spans="1:30" s="15" customFormat="1">
      <c r="A353" s="6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66"/>
      <c r="W353" s="68"/>
      <c r="Z353" s="35"/>
      <c r="AA353" s="35"/>
      <c r="AB353" s="35"/>
      <c r="AD353" s="36"/>
    </row>
    <row r="354" spans="1:30" s="15" customFormat="1" ht="15" thickBot="1">
      <c r="A354" s="65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67"/>
      <c r="W354" s="69"/>
      <c r="Z354" s="35"/>
      <c r="AA354" s="35"/>
      <c r="AB354" s="35"/>
      <c r="AD354" s="36"/>
    </row>
    <row r="355" spans="1:30" s="15" customFormat="1">
      <c r="A355" s="6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66"/>
      <c r="W355" s="68"/>
      <c r="Z355" s="35"/>
      <c r="AA355" s="35"/>
      <c r="AB355" s="35"/>
      <c r="AD355" s="36"/>
    </row>
    <row r="356" spans="1:30" s="15" customFormat="1" ht="15" thickBot="1">
      <c r="A356" s="65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67"/>
      <c r="W356" s="69"/>
      <c r="Z356" s="35"/>
      <c r="AA356" s="35"/>
      <c r="AB356" s="35"/>
      <c r="AD356" s="36"/>
    </row>
    <row r="357" spans="1:30" s="15" customFormat="1">
      <c r="A357" s="6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66"/>
      <c r="W357" s="68"/>
      <c r="Z357" s="35"/>
      <c r="AA357" s="35"/>
      <c r="AB357" s="35"/>
      <c r="AD357" s="36"/>
    </row>
    <row r="358" spans="1:30" s="15" customFormat="1" ht="15" thickBot="1">
      <c r="A358" s="65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67"/>
      <c r="W358" s="69"/>
      <c r="Z358" s="35"/>
      <c r="AA358" s="35"/>
      <c r="AB358" s="35"/>
      <c r="AD358" s="36"/>
    </row>
    <row r="359" spans="1:30" s="15" customFormat="1">
      <c r="A359" s="6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66"/>
      <c r="W359" s="68"/>
      <c r="Z359" s="35"/>
      <c r="AA359" s="35"/>
      <c r="AB359" s="35"/>
      <c r="AD359" s="36"/>
    </row>
    <row r="360" spans="1:30" s="15" customFormat="1" ht="15" thickBot="1">
      <c r="A360" s="65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67"/>
      <c r="W360" s="69"/>
      <c r="Z360" s="35"/>
      <c r="AA360" s="35"/>
      <c r="AB360" s="35"/>
      <c r="AD360" s="36"/>
    </row>
    <row r="361" spans="1:30" s="15" customFormat="1">
      <c r="A361" s="6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66"/>
      <c r="W361" s="68"/>
      <c r="Z361" s="35"/>
      <c r="AA361" s="35"/>
      <c r="AB361" s="35"/>
      <c r="AD361" s="36"/>
    </row>
    <row r="362" spans="1:30" s="15" customFormat="1" ht="15" thickBot="1">
      <c r="A362" s="65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67"/>
      <c r="W362" s="69"/>
      <c r="Z362" s="35"/>
      <c r="AA362" s="35"/>
      <c r="AB362" s="35"/>
      <c r="AD362" s="36"/>
    </row>
    <row r="363" spans="1:30" s="15" customFormat="1">
      <c r="A363" s="6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66"/>
      <c r="W363" s="68"/>
      <c r="Z363" s="35"/>
      <c r="AA363" s="35"/>
      <c r="AB363" s="35"/>
      <c r="AD363" s="36"/>
    </row>
    <row r="364" spans="1:30" s="15" customFormat="1" ht="15" thickBot="1">
      <c r="A364" s="65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67"/>
      <c r="W364" s="69"/>
      <c r="Z364" s="35"/>
      <c r="AA364" s="35"/>
      <c r="AB364" s="35"/>
      <c r="AD364" s="36"/>
    </row>
    <row r="365" spans="1:30" s="15" customFormat="1">
      <c r="A365" s="6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66"/>
      <c r="W365" s="68"/>
      <c r="Z365" s="35"/>
      <c r="AA365" s="35"/>
      <c r="AB365" s="35"/>
      <c r="AD365" s="36"/>
    </row>
    <row r="366" spans="1:30" s="15" customFormat="1" ht="15" thickBot="1">
      <c r="A366" s="65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67"/>
      <c r="W366" s="69"/>
      <c r="Z366" s="35"/>
      <c r="AA366" s="35"/>
      <c r="AB366" s="35"/>
      <c r="AD366" s="36"/>
    </row>
    <row r="367" spans="1:30" s="15" customFormat="1">
      <c r="A367" s="6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66"/>
      <c r="W367" s="68"/>
      <c r="Z367" s="35"/>
      <c r="AA367" s="35"/>
      <c r="AB367" s="35"/>
      <c r="AD367" s="36"/>
    </row>
    <row r="368" spans="1:30" s="15" customFormat="1" ht="15" thickBot="1">
      <c r="A368" s="65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67"/>
      <c r="W368" s="69"/>
      <c r="Z368" s="35"/>
      <c r="AA368" s="35"/>
      <c r="AB368" s="35"/>
      <c r="AD368" s="36"/>
    </row>
    <row r="369" spans="1:30" s="15" customFormat="1">
      <c r="A369" s="6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66"/>
      <c r="W369" s="68"/>
      <c r="Z369" s="35"/>
      <c r="AA369" s="35"/>
      <c r="AB369" s="35"/>
      <c r="AD369" s="36"/>
    </row>
    <row r="370" spans="1:30" s="15" customFormat="1" ht="15" thickBot="1">
      <c r="A370" s="65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67"/>
      <c r="W370" s="69"/>
      <c r="Z370" s="35"/>
      <c r="AA370" s="35"/>
      <c r="AB370" s="35"/>
      <c r="AD370" s="36"/>
    </row>
    <row r="371" spans="1:30" s="15" customFormat="1">
      <c r="A371" s="6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66"/>
      <c r="W371" s="68"/>
      <c r="Z371" s="35"/>
      <c r="AA371" s="35"/>
      <c r="AB371" s="35"/>
      <c r="AD371" s="36"/>
    </row>
    <row r="372" spans="1:30" s="15" customFormat="1" ht="15" thickBot="1">
      <c r="A372" s="65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67"/>
      <c r="W372" s="69"/>
      <c r="Z372" s="35"/>
      <c r="AA372" s="35"/>
      <c r="AB372" s="35"/>
      <c r="AD372" s="36"/>
    </row>
    <row r="373" spans="1:30" s="15" customFormat="1">
      <c r="A373" s="6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66"/>
      <c r="W373" s="68"/>
      <c r="Z373" s="35"/>
      <c r="AA373" s="35"/>
      <c r="AB373" s="35"/>
      <c r="AD373" s="36"/>
    </row>
    <row r="374" spans="1:30" s="15" customFormat="1" ht="15" thickBot="1">
      <c r="A374" s="65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67"/>
      <c r="W374" s="69"/>
      <c r="Z374" s="35"/>
      <c r="AA374" s="35"/>
      <c r="AB374" s="35"/>
      <c r="AD374" s="36"/>
    </row>
    <row r="375" spans="1:30" s="15" customFormat="1">
      <c r="A375" s="6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66"/>
      <c r="W375" s="68"/>
      <c r="Z375" s="35"/>
      <c r="AA375" s="35"/>
      <c r="AB375" s="35"/>
      <c r="AD375" s="36"/>
    </row>
    <row r="376" spans="1:30" s="15" customFormat="1" ht="15" thickBot="1">
      <c r="A376" s="65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67"/>
      <c r="W376" s="69"/>
      <c r="Z376" s="35"/>
      <c r="AA376" s="35"/>
      <c r="AB376" s="35"/>
      <c r="AD376" s="36"/>
    </row>
    <row r="377" spans="1:30" s="15" customFormat="1">
      <c r="A377" s="6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66"/>
      <c r="W377" s="68"/>
      <c r="Z377" s="35"/>
      <c r="AA377" s="35"/>
      <c r="AB377" s="35"/>
      <c r="AD377" s="36"/>
    </row>
    <row r="378" spans="1:30" s="15" customFormat="1" ht="15" thickBot="1">
      <c r="A378" s="65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67"/>
      <c r="W378" s="69"/>
      <c r="Z378" s="35"/>
      <c r="AA378" s="35"/>
      <c r="AB378" s="35"/>
      <c r="AD378" s="36"/>
    </row>
    <row r="379" spans="1:30" s="15" customFormat="1">
      <c r="A379" s="6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66"/>
      <c r="W379" s="68"/>
      <c r="Z379" s="35"/>
      <c r="AA379" s="35"/>
      <c r="AB379" s="35"/>
      <c r="AD379" s="36"/>
    </row>
    <row r="380" spans="1:30" s="15" customFormat="1" ht="15" thickBot="1">
      <c r="A380" s="65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67"/>
      <c r="W380" s="69"/>
      <c r="Z380" s="35"/>
      <c r="AA380" s="35"/>
      <c r="AB380" s="35"/>
      <c r="AD380" s="36"/>
    </row>
    <row r="381" spans="1:30" s="15" customFormat="1">
      <c r="A381" s="6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66"/>
      <c r="W381" s="68"/>
      <c r="Z381" s="35"/>
      <c r="AA381" s="35"/>
      <c r="AB381" s="35"/>
      <c r="AD381" s="36"/>
    </row>
    <row r="382" spans="1:30" s="15" customFormat="1" ht="15" thickBot="1">
      <c r="A382" s="65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67"/>
      <c r="W382" s="69"/>
      <c r="Z382" s="35"/>
      <c r="AA382" s="35"/>
      <c r="AB382" s="35"/>
      <c r="AD382" s="36"/>
    </row>
    <row r="383" spans="1:30" s="15" customFormat="1">
      <c r="A383" s="6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66"/>
      <c r="W383" s="68"/>
      <c r="Z383" s="35"/>
      <c r="AA383" s="35"/>
      <c r="AB383" s="35"/>
      <c r="AD383" s="36"/>
    </row>
    <row r="384" spans="1:30" s="15" customFormat="1" ht="15" thickBot="1">
      <c r="A384" s="65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67"/>
      <c r="W384" s="69"/>
      <c r="Z384" s="35"/>
      <c r="AA384" s="35"/>
      <c r="AB384" s="35"/>
      <c r="AD384" s="36"/>
    </row>
    <row r="385" spans="1:30" s="15" customFormat="1">
      <c r="A385" s="6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66"/>
      <c r="W385" s="68"/>
      <c r="Z385" s="35"/>
      <c r="AA385" s="35"/>
      <c r="AB385" s="35"/>
      <c r="AD385" s="36"/>
    </row>
    <row r="386" spans="1:30" s="15" customFormat="1" ht="15" thickBot="1">
      <c r="A386" s="65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67"/>
      <c r="W386" s="69"/>
      <c r="Z386" s="35"/>
      <c r="AA386" s="35"/>
      <c r="AB386" s="35"/>
      <c r="AD386" s="36"/>
    </row>
    <row r="387" spans="1:30" s="15" customFormat="1">
      <c r="A387" s="6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66"/>
      <c r="W387" s="68"/>
      <c r="Z387" s="35"/>
      <c r="AA387" s="35"/>
      <c r="AB387" s="35"/>
      <c r="AD387" s="36"/>
    </row>
    <row r="388" spans="1:30" s="15" customFormat="1" ht="15" thickBot="1">
      <c r="A388" s="65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67"/>
      <c r="W388" s="69"/>
      <c r="Z388" s="35"/>
      <c r="AA388" s="35"/>
      <c r="AB388" s="35"/>
      <c r="AD388" s="36"/>
    </row>
    <row r="389" spans="1:30" s="15" customFormat="1">
      <c r="A389" s="6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66"/>
      <c r="W389" s="68"/>
      <c r="Z389" s="35"/>
      <c r="AA389" s="35"/>
      <c r="AB389" s="35"/>
      <c r="AD389" s="36"/>
    </row>
    <row r="390" spans="1:30" s="15" customFormat="1" ht="15" thickBot="1">
      <c r="A390" s="65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67"/>
      <c r="W390" s="69"/>
      <c r="Z390" s="35"/>
      <c r="AA390" s="35"/>
      <c r="AB390" s="35"/>
      <c r="AD390" s="36"/>
    </row>
    <row r="391" spans="1:30" s="15" customFormat="1">
      <c r="A391" s="6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66"/>
      <c r="W391" s="68"/>
      <c r="Z391" s="35"/>
      <c r="AA391" s="35"/>
      <c r="AB391" s="35"/>
      <c r="AD391" s="36"/>
    </row>
    <row r="392" spans="1:30" s="15" customFormat="1" ht="15" thickBot="1">
      <c r="A392" s="65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67"/>
      <c r="W392" s="69"/>
      <c r="Z392" s="35"/>
      <c r="AA392" s="35"/>
      <c r="AB392" s="35"/>
      <c r="AD392" s="36"/>
    </row>
    <row r="393" spans="1:30" s="15" customFormat="1">
      <c r="A393" s="6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66"/>
      <c r="W393" s="68"/>
      <c r="Z393" s="35"/>
      <c r="AA393" s="35"/>
      <c r="AB393" s="35"/>
      <c r="AD393" s="36"/>
    </row>
    <row r="394" spans="1:30" s="15" customFormat="1" ht="15" thickBot="1">
      <c r="A394" s="65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67"/>
      <c r="W394" s="69"/>
      <c r="Z394" s="35"/>
      <c r="AA394" s="35"/>
      <c r="AB394" s="35"/>
      <c r="AD394" s="36"/>
    </row>
    <row r="395" spans="1:30" s="15" customFormat="1">
      <c r="A395" s="6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66"/>
      <c r="W395" s="68"/>
      <c r="Z395" s="35"/>
      <c r="AA395" s="35"/>
      <c r="AB395" s="35"/>
      <c r="AD395" s="36"/>
    </row>
    <row r="396" spans="1:30" s="15" customFormat="1" ht="15" thickBot="1">
      <c r="A396" s="65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67"/>
      <c r="W396" s="69"/>
      <c r="Z396" s="35"/>
      <c r="AA396" s="35"/>
      <c r="AB396" s="35"/>
      <c r="AD396" s="36"/>
    </row>
    <row r="397" spans="1:30" s="15" customFormat="1">
      <c r="A397" s="6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66"/>
      <c r="W397" s="68"/>
      <c r="Z397" s="35"/>
      <c r="AA397" s="35"/>
      <c r="AB397" s="35"/>
      <c r="AD397" s="36"/>
    </row>
    <row r="398" spans="1:30" s="15" customFormat="1" ht="15" thickBot="1">
      <c r="A398" s="65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67"/>
      <c r="W398" s="69"/>
      <c r="Z398" s="35"/>
      <c r="AA398" s="35"/>
      <c r="AB398" s="35"/>
      <c r="AD398" s="36"/>
    </row>
    <row r="399" spans="1:30" s="15" customFormat="1">
      <c r="A399" s="6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66"/>
      <c r="W399" s="68"/>
      <c r="Z399" s="35"/>
      <c r="AA399" s="35"/>
      <c r="AB399" s="35"/>
      <c r="AD399" s="36"/>
    </row>
    <row r="400" spans="1:30" s="15" customFormat="1" ht="15" thickBot="1">
      <c r="A400" s="65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67"/>
      <c r="W400" s="69"/>
      <c r="Z400" s="35"/>
      <c r="AA400" s="35"/>
      <c r="AB400" s="35"/>
      <c r="AD400" s="36"/>
    </row>
    <row r="401" spans="1:30" s="15" customFormat="1">
      <c r="A401" s="6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66"/>
      <c r="W401" s="68"/>
      <c r="Z401" s="35"/>
      <c r="AA401" s="35"/>
      <c r="AB401" s="35"/>
      <c r="AD401" s="36"/>
    </row>
    <row r="402" spans="1:30" s="15" customFormat="1" ht="15" thickBot="1">
      <c r="A402" s="65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67"/>
      <c r="W402" s="69"/>
      <c r="Z402" s="35"/>
      <c r="AA402" s="35"/>
      <c r="AB402" s="35"/>
      <c r="AD402" s="36"/>
    </row>
    <row r="403" spans="1:30" s="15" customFormat="1">
      <c r="A403" s="6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66"/>
      <c r="W403" s="68"/>
      <c r="Z403" s="35"/>
      <c r="AA403" s="35"/>
      <c r="AB403" s="35"/>
      <c r="AD403" s="36"/>
    </row>
    <row r="404" spans="1:30" s="15" customFormat="1" ht="15" thickBot="1">
      <c r="A404" s="65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67"/>
      <c r="W404" s="69"/>
      <c r="Z404" s="35"/>
      <c r="AA404" s="35"/>
      <c r="AB404" s="35"/>
      <c r="AD404" s="36"/>
    </row>
    <row r="405" spans="1:30" s="15" customFormat="1">
      <c r="A405" s="6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66"/>
      <c r="W405" s="68"/>
      <c r="Z405" s="35"/>
      <c r="AA405" s="35"/>
      <c r="AB405" s="35"/>
      <c r="AD405" s="36"/>
    </row>
    <row r="406" spans="1:30" s="15" customFormat="1" ht="15" thickBot="1">
      <c r="A406" s="65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67"/>
      <c r="W406" s="69"/>
      <c r="Z406" s="35"/>
      <c r="AA406" s="35"/>
      <c r="AB406" s="35"/>
      <c r="AD406" s="36"/>
    </row>
    <row r="407" spans="1:30" s="15" customFormat="1">
      <c r="A407" s="6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66"/>
      <c r="W407" s="68"/>
      <c r="Z407" s="35"/>
      <c r="AA407" s="35"/>
      <c r="AB407" s="35"/>
      <c r="AD407" s="36"/>
    </row>
    <row r="408" spans="1:30" s="15" customFormat="1" ht="15" thickBot="1">
      <c r="A408" s="65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67"/>
      <c r="W408" s="69"/>
      <c r="Z408" s="35"/>
      <c r="AA408" s="35"/>
      <c r="AB408" s="35"/>
      <c r="AD408" s="36"/>
    </row>
    <row r="409" spans="1:30" s="15" customFormat="1">
      <c r="A409" s="6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66"/>
      <c r="W409" s="68"/>
      <c r="Z409" s="35"/>
      <c r="AA409" s="35"/>
      <c r="AB409" s="35"/>
      <c r="AD409" s="36"/>
    </row>
    <row r="410" spans="1:30" s="15" customFormat="1" ht="15" thickBot="1">
      <c r="A410" s="65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67"/>
      <c r="W410" s="69"/>
      <c r="Z410" s="35"/>
      <c r="AA410" s="35"/>
      <c r="AB410" s="35"/>
      <c r="AD410" s="36"/>
    </row>
    <row r="411" spans="1:30" s="15" customFormat="1">
      <c r="A411" s="6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66"/>
      <c r="W411" s="68"/>
      <c r="Z411" s="35"/>
      <c r="AA411" s="35"/>
      <c r="AB411" s="35"/>
      <c r="AD411" s="36"/>
    </row>
    <row r="412" spans="1:30" s="15" customFormat="1" ht="15" thickBot="1">
      <c r="A412" s="65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67"/>
      <c r="W412" s="69"/>
      <c r="Z412" s="35"/>
      <c r="AA412" s="35"/>
      <c r="AB412" s="35"/>
      <c r="AD412" s="36"/>
    </row>
    <row r="413" spans="1:30" s="15" customFormat="1">
      <c r="A413" s="6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66"/>
      <c r="W413" s="68"/>
      <c r="Z413" s="35"/>
      <c r="AA413" s="35"/>
      <c r="AB413" s="35"/>
      <c r="AD413" s="36"/>
    </row>
    <row r="414" spans="1:30" s="15" customFormat="1" ht="15" thickBot="1">
      <c r="A414" s="65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67"/>
      <c r="W414" s="69"/>
      <c r="Z414" s="35"/>
      <c r="AA414" s="35"/>
      <c r="AB414" s="35"/>
      <c r="AD414" s="36"/>
    </row>
    <row r="415" spans="1:30" s="15" customFormat="1">
      <c r="A415" s="6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66"/>
      <c r="W415" s="68"/>
      <c r="Z415" s="35"/>
      <c r="AA415" s="35"/>
      <c r="AB415" s="35"/>
      <c r="AD415" s="36"/>
    </row>
    <row r="416" spans="1:30" s="15" customFormat="1" ht="15" thickBot="1">
      <c r="A416" s="65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67"/>
      <c r="W416" s="69"/>
      <c r="Z416" s="35"/>
      <c r="AA416" s="35"/>
      <c r="AB416" s="35"/>
      <c r="AD416" s="36"/>
    </row>
    <row r="417" spans="1:30" s="15" customFormat="1">
      <c r="A417" s="6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66"/>
      <c r="W417" s="68"/>
      <c r="Z417" s="35"/>
      <c r="AA417" s="35"/>
      <c r="AB417" s="35"/>
      <c r="AD417" s="36"/>
    </row>
    <row r="418" spans="1:30" s="15" customFormat="1" ht="15" thickBot="1">
      <c r="A418" s="65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67"/>
      <c r="W418" s="69"/>
      <c r="Z418" s="35"/>
      <c r="AA418" s="35"/>
      <c r="AB418" s="35"/>
      <c r="AD418" s="36"/>
    </row>
    <row r="419" spans="1:30" s="15" customFormat="1">
      <c r="A419" s="6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66"/>
      <c r="W419" s="68"/>
      <c r="Z419" s="35"/>
      <c r="AA419" s="35"/>
      <c r="AB419" s="35"/>
      <c r="AD419" s="36"/>
    </row>
    <row r="420" spans="1:30" s="15" customFormat="1" ht="15" thickBot="1">
      <c r="A420" s="65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67"/>
      <c r="W420" s="69"/>
      <c r="Z420" s="35"/>
      <c r="AA420" s="35"/>
      <c r="AB420" s="35"/>
      <c r="AD420" s="36"/>
    </row>
    <row r="421" spans="1:30" s="15" customFormat="1">
      <c r="A421" s="6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66"/>
      <c r="W421" s="68"/>
      <c r="Z421" s="35"/>
      <c r="AA421" s="35"/>
      <c r="AB421" s="35"/>
      <c r="AD421" s="36"/>
    </row>
    <row r="422" spans="1:30" s="15" customFormat="1" ht="15" thickBot="1">
      <c r="A422" s="65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67"/>
      <c r="W422" s="69"/>
      <c r="Z422" s="35"/>
      <c r="AA422" s="35"/>
      <c r="AB422" s="35"/>
      <c r="AD422" s="36"/>
    </row>
    <row r="423" spans="1:30" s="15" customFormat="1">
      <c r="A423" s="6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66"/>
      <c r="W423" s="68"/>
      <c r="Z423" s="35"/>
      <c r="AA423" s="35"/>
      <c r="AB423" s="35"/>
      <c r="AD423" s="36"/>
    </row>
    <row r="424" spans="1:30" s="15" customFormat="1" ht="15" thickBot="1">
      <c r="A424" s="65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67"/>
      <c r="W424" s="69"/>
      <c r="Z424" s="35"/>
      <c r="AA424" s="35"/>
      <c r="AB424" s="35"/>
      <c r="AD424" s="36"/>
    </row>
    <row r="425" spans="1:30" s="15" customFormat="1">
      <c r="A425" s="6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66"/>
      <c r="W425" s="68"/>
      <c r="Z425" s="35"/>
      <c r="AA425" s="35"/>
      <c r="AB425" s="35"/>
      <c r="AD425" s="36"/>
    </row>
    <row r="426" spans="1:30" s="15" customFormat="1" ht="15" thickBot="1">
      <c r="A426" s="65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67"/>
      <c r="W426" s="69"/>
      <c r="Z426" s="35"/>
      <c r="AA426" s="35"/>
      <c r="AB426" s="35"/>
      <c r="AD426" s="36"/>
    </row>
    <row r="427" spans="1:30" s="15" customFormat="1">
      <c r="A427" s="6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66"/>
      <c r="W427" s="68"/>
      <c r="Z427" s="35"/>
      <c r="AA427" s="35"/>
      <c r="AB427" s="35"/>
      <c r="AD427" s="36"/>
    </row>
    <row r="428" spans="1:30" s="15" customFormat="1" ht="15" thickBot="1">
      <c r="A428" s="65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67"/>
      <c r="W428" s="69"/>
      <c r="Z428" s="35"/>
      <c r="AA428" s="35"/>
      <c r="AB428" s="35"/>
      <c r="AD428" s="36"/>
    </row>
    <row r="429" spans="1:30" s="15" customFormat="1">
      <c r="A429" s="6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66"/>
      <c r="W429" s="68"/>
      <c r="Z429" s="35"/>
      <c r="AA429" s="35"/>
      <c r="AB429" s="35"/>
      <c r="AD429" s="36"/>
    </row>
    <row r="430" spans="1:30" s="15" customFormat="1" ht="15" thickBot="1">
      <c r="A430" s="65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67"/>
      <c r="W430" s="69"/>
      <c r="Z430" s="35"/>
      <c r="AA430" s="35"/>
      <c r="AB430" s="35"/>
      <c r="AD430" s="36"/>
    </row>
    <row r="431" spans="1:30" s="15" customFormat="1">
      <c r="A431" s="6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66"/>
      <c r="W431" s="68"/>
      <c r="Z431" s="35"/>
      <c r="AA431" s="35"/>
      <c r="AB431" s="35"/>
      <c r="AD431" s="36"/>
    </row>
    <row r="432" spans="1:30" s="15" customFormat="1" ht="15" thickBot="1">
      <c r="A432" s="65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67"/>
      <c r="W432" s="69"/>
      <c r="Z432" s="35"/>
      <c r="AA432" s="35"/>
      <c r="AB432" s="35"/>
      <c r="AD432" s="36"/>
    </row>
    <row r="433" spans="1:30" s="15" customFormat="1">
      <c r="A433" s="6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66"/>
      <c r="W433" s="68"/>
      <c r="Z433" s="35"/>
      <c r="AA433" s="35"/>
      <c r="AB433" s="35"/>
      <c r="AD433" s="36"/>
    </row>
    <row r="434" spans="1:30" s="15" customFormat="1" ht="15" thickBot="1">
      <c r="A434" s="65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67"/>
      <c r="W434" s="69"/>
      <c r="Z434" s="35"/>
      <c r="AA434" s="35"/>
      <c r="AB434" s="35"/>
      <c r="AD434" s="36"/>
    </row>
    <row r="435" spans="1:30" s="15" customFormat="1">
      <c r="A435" s="6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66"/>
      <c r="W435" s="68"/>
      <c r="Z435" s="35"/>
      <c r="AA435" s="35"/>
      <c r="AB435" s="35"/>
      <c r="AD435" s="36"/>
    </row>
    <row r="436" spans="1:30" s="15" customFormat="1" ht="15" thickBot="1">
      <c r="A436" s="65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67"/>
      <c r="W436" s="69"/>
      <c r="Z436" s="35"/>
      <c r="AA436" s="35"/>
      <c r="AB436" s="35"/>
      <c r="AD436" s="36"/>
    </row>
    <row r="437" spans="1:30" s="15" customFormat="1">
      <c r="A437" s="6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66"/>
      <c r="W437" s="68"/>
      <c r="Z437" s="35"/>
      <c r="AA437" s="35"/>
      <c r="AB437" s="35"/>
      <c r="AD437" s="36"/>
    </row>
    <row r="438" spans="1:30" s="15" customFormat="1" ht="15" thickBot="1">
      <c r="A438" s="65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67"/>
      <c r="W438" s="69"/>
      <c r="Z438" s="35"/>
      <c r="AA438" s="35"/>
      <c r="AB438" s="35"/>
      <c r="AD438" s="36"/>
    </row>
    <row r="439" spans="1:30" s="15" customFormat="1">
      <c r="A439" s="6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66"/>
      <c r="W439" s="68"/>
      <c r="Z439" s="35"/>
      <c r="AA439" s="35"/>
      <c r="AB439" s="35"/>
      <c r="AD439" s="36"/>
    </row>
    <row r="440" spans="1:30" s="15" customFormat="1" ht="15" thickBot="1">
      <c r="A440" s="65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67"/>
      <c r="W440" s="69"/>
      <c r="Z440" s="35"/>
      <c r="AA440" s="35"/>
      <c r="AB440" s="35"/>
      <c r="AD440" s="36"/>
    </row>
    <row r="441" spans="1:30" s="15" customFormat="1">
      <c r="A441" s="6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66"/>
      <c r="W441" s="68"/>
      <c r="Z441" s="35"/>
      <c r="AA441" s="35"/>
      <c r="AB441" s="35"/>
      <c r="AD441" s="36"/>
    </row>
    <row r="442" spans="1:30" s="15" customFormat="1" ht="15" thickBot="1">
      <c r="A442" s="65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67"/>
      <c r="W442" s="69"/>
      <c r="Z442" s="35"/>
      <c r="AA442" s="35"/>
      <c r="AB442" s="35"/>
      <c r="AD442" s="36"/>
    </row>
    <row r="443" spans="1:30" s="15" customFormat="1">
      <c r="A443" s="6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66"/>
      <c r="W443" s="68"/>
      <c r="Z443" s="35"/>
      <c r="AA443" s="35"/>
      <c r="AB443" s="35"/>
      <c r="AD443" s="36"/>
    </row>
    <row r="444" spans="1:30" s="15" customFormat="1" ht="15" thickBot="1">
      <c r="A444" s="65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67"/>
      <c r="W444" s="69"/>
      <c r="Z444" s="35"/>
      <c r="AA444" s="35"/>
      <c r="AB444" s="35"/>
      <c r="AD444" s="36"/>
    </row>
    <row r="445" spans="1:30" s="15" customFormat="1">
      <c r="A445" s="6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66"/>
      <c r="W445" s="68"/>
      <c r="Z445" s="35"/>
      <c r="AA445" s="35"/>
      <c r="AB445" s="35"/>
      <c r="AD445" s="36"/>
    </row>
    <row r="446" spans="1:30" s="15" customFormat="1" ht="15" thickBot="1">
      <c r="A446" s="65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67"/>
      <c r="W446" s="69"/>
      <c r="Z446" s="35"/>
      <c r="AA446" s="35"/>
      <c r="AB446" s="35"/>
      <c r="AD446" s="36"/>
    </row>
    <row r="447" spans="1:30" s="15" customFormat="1">
      <c r="A447" s="6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66"/>
      <c r="W447" s="68"/>
      <c r="Z447" s="35"/>
      <c r="AA447" s="35"/>
      <c r="AB447" s="35"/>
      <c r="AD447" s="36"/>
    </row>
    <row r="448" spans="1:30" s="15" customFormat="1" ht="15" thickBot="1">
      <c r="A448" s="65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67"/>
      <c r="W448" s="69"/>
      <c r="Z448" s="35"/>
      <c r="AA448" s="35"/>
      <c r="AB448" s="35"/>
      <c r="AD448" s="36"/>
    </row>
    <row r="449" spans="1:30" s="15" customFormat="1">
      <c r="A449" s="6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66"/>
      <c r="W449" s="68"/>
      <c r="Z449" s="35"/>
      <c r="AA449" s="35"/>
      <c r="AB449" s="35"/>
      <c r="AD449" s="36"/>
    </row>
    <row r="450" spans="1:30" s="15" customFormat="1" ht="15" thickBot="1">
      <c r="A450" s="65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67"/>
      <c r="W450" s="69"/>
      <c r="Z450" s="35"/>
      <c r="AA450" s="35"/>
      <c r="AB450" s="35"/>
      <c r="AD450" s="36"/>
    </row>
    <row r="451" spans="1:30" s="15" customFormat="1">
      <c r="A451" s="6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66"/>
      <c r="W451" s="68"/>
      <c r="Z451" s="35"/>
      <c r="AA451" s="35"/>
      <c r="AB451" s="35"/>
      <c r="AD451" s="36"/>
    </row>
    <row r="452" spans="1:30" s="15" customFormat="1" ht="15" thickBot="1">
      <c r="A452" s="65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67"/>
      <c r="W452" s="69"/>
      <c r="Z452" s="35"/>
      <c r="AA452" s="35"/>
      <c r="AB452" s="35"/>
      <c r="AD452" s="36"/>
    </row>
    <row r="453" spans="1:30" s="15" customFormat="1">
      <c r="A453" s="6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66"/>
      <c r="W453" s="68"/>
      <c r="Z453" s="35"/>
      <c r="AA453" s="35"/>
      <c r="AB453" s="35"/>
      <c r="AD453" s="36"/>
    </row>
    <row r="454" spans="1:30" s="15" customFormat="1" ht="15" thickBot="1">
      <c r="A454" s="65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67"/>
      <c r="W454" s="69"/>
      <c r="Z454" s="35"/>
      <c r="AA454" s="35"/>
      <c r="AB454" s="35"/>
      <c r="AD454" s="36"/>
    </row>
    <row r="455" spans="1:30" s="15" customFormat="1">
      <c r="A455" s="6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66"/>
      <c r="W455" s="68"/>
      <c r="Z455" s="35"/>
      <c r="AA455" s="35"/>
      <c r="AB455" s="35"/>
      <c r="AD455" s="36"/>
    </row>
    <row r="456" spans="1:30" s="15" customFormat="1" ht="15" thickBot="1">
      <c r="A456" s="65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67"/>
      <c r="W456" s="69"/>
      <c r="Z456" s="35"/>
      <c r="AA456" s="35"/>
      <c r="AB456" s="35"/>
      <c r="AD456" s="36"/>
    </row>
    <row r="457" spans="1:30" s="15" customFormat="1">
      <c r="A457" s="6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66"/>
      <c r="W457" s="68"/>
      <c r="Z457" s="35"/>
      <c r="AA457" s="35"/>
      <c r="AB457" s="35"/>
      <c r="AD457" s="36"/>
    </row>
    <row r="458" spans="1:30" s="15" customFormat="1" ht="15" thickBot="1">
      <c r="A458" s="65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67"/>
      <c r="W458" s="69"/>
      <c r="Z458" s="35"/>
      <c r="AA458" s="35"/>
      <c r="AB458" s="35"/>
      <c r="AD458" s="36"/>
    </row>
    <row r="459" spans="1:30" s="15" customFormat="1">
      <c r="A459" s="6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66"/>
      <c r="W459" s="68"/>
      <c r="Z459" s="35"/>
      <c r="AA459" s="35"/>
      <c r="AB459" s="35"/>
      <c r="AD459" s="36"/>
    </row>
    <row r="460" spans="1:30" s="15" customFormat="1" ht="15" thickBot="1">
      <c r="A460" s="65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67"/>
      <c r="W460" s="69"/>
      <c r="Z460" s="35"/>
      <c r="AA460" s="35"/>
      <c r="AB460" s="35"/>
      <c r="AD460" s="36"/>
    </row>
    <row r="461" spans="1:30" s="15" customFormat="1">
      <c r="A461" s="6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66"/>
      <c r="W461" s="68"/>
      <c r="Z461" s="35"/>
      <c r="AA461" s="35"/>
      <c r="AB461" s="35"/>
      <c r="AD461" s="36"/>
    </row>
    <row r="462" spans="1:30" s="15" customFormat="1" ht="15" thickBot="1">
      <c r="A462" s="65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67"/>
      <c r="W462" s="69"/>
      <c r="Z462" s="35"/>
      <c r="AA462" s="35"/>
      <c r="AB462" s="35"/>
      <c r="AD462" s="36"/>
    </row>
    <row r="463" spans="1:30" s="15" customFormat="1">
      <c r="A463" s="6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66"/>
      <c r="W463" s="68"/>
      <c r="Z463" s="35"/>
      <c r="AA463" s="35"/>
      <c r="AB463" s="35"/>
      <c r="AD463" s="36"/>
    </row>
    <row r="464" spans="1:30" s="15" customFormat="1" ht="15" thickBot="1">
      <c r="A464" s="65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67"/>
      <c r="W464" s="69"/>
      <c r="Z464" s="35"/>
      <c r="AA464" s="35"/>
      <c r="AB464" s="35"/>
      <c r="AD464" s="36"/>
    </row>
    <row r="465" spans="1:30" s="15" customFormat="1">
      <c r="A465" s="6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66"/>
      <c r="W465" s="68"/>
      <c r="Z465" s="35"/>
      <c r="AA465" s="35"/>
      <c r="AB465" s="35"/>
      <c r="AD465" s="36"/>
    </row>
    <row r="466" spans="1:30" s="15" customFormat="1" ht="15" thickBot="1">
      <c r="A466" s="65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67"/>
      <c r="W466" s="69"/>
      <c r="Z466" s="35"/>
      <c r="AA466" s="35"/>
      <c r="AB466" s="35"/>
      <c r="AD466" s="36"/>
    </row>
    <row r="467" spans="1:30" s="15" customFormat="1">
      <c r="A467" s="6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66"/>
      <c r="W467" s="68"/>
      <c r="Z467" s="35"/>
      <c r="AA467" s="35"/>
      <c r="AB467" s="35"/>
      <c r="AD467" s="36"/>
    </row>
    <row r="468" spans="1:30" s="15" customFormat="1" ht="15" thickBot="1">
      <c r="A468" s="65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67"/>
      <c r="W468" s="69"/>
      <c r="Z468" s="35"/>
      <c r="AA468" s="35"/>
      <c r="AB468" s="35"/>
      <c r="AD468" s="36"/>
    </row>
    <row r="469" spans="1:30" s="15" customFormat="1">
      <c r="A469" s="6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66"/>
      <c r="W469" s="68"/>
      <c r="Z469" s="35"/>
      <c r="AA469" s="35"/>
      <c r="AB469" s="35"/>
      <c r="AD469" s="36"/>
    </row>
    <row r="470" spans="1:30" s="15" customFormat="1" ht="15" thickBot="1">
      <c r="A470" s="65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67"/>
      <c r="W470" s="69"/>
      <c r="Z470" s="35"/>
      <c r="AA470" s="35"/>
      <c r="AB470" s="35"/>
      <c r="AD470" s="36"/>
    </row>
    <row r="471" spans="1:30" s="15" customFormat="1">
      <c r="A471" s="6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66"/>
      <c r="W471" s="68"/>
      <c r="Z471" s="35"/>
      <c r="AA471" s="35"/>
      <c r="AB471" s="35"/>
      <c r="AD471" s="36"/>
    </row>
    <row r="472" spans="1:30" s="15" customFormat="1" ht="15" thickBot="1">
      <c r="A472" s="65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67"/>
      <c r="W472" s="69"/>
      <c r="Z472" s="35"/>
      <c r="AA472" s="35"/>
      <c r="AB472" s="35"/>
      <c r="AD472" s="36"/>
    </row>
    <row r="473" spans="1:30" s="15" customFormat="1">
      <c r="A473" s="6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66"/>
      <c r="W473" s="68"/>
      <c r="Z473" s="35"/>
      <c r="AA473" s="35"/>
      <c r="AB473" s="35"/>
      <c r="AD473" s="36"/>
    </row>
    <row r="474" spans="1:30" s="15" customFormat="1" ht="15" thickBot="1">
      <c r="A474" s="65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67"/>
      <c r="W474" s="69"/>
      <c r="Z474" s="35"/>
      <c r="AA474" s="35"/>
      <c r="AB474" s="35"/>
      <c r="AD474" s="36"/>
    </row>
    <row r="475" spans="1:30" s="15" customFormat="1">
      <c r="A475" s="6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66"/>
      <c r="W475" s="68"/>
      <c r="Z475" s="35"/>
      <c r="AA475" s="35"/>
      <c r="AB475" s="35"/>
      <c r="AD475" s="36"/>
    </row>
    <row r="476" spans="1:30" s="15" customFormat="1" ht="15" thickBot="1">
      <c r="A476" s="65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67"/>
      <c r="W476" s="69"/>
      <c r="Z476" s="35"/>
      <c r="AA476" s="35"/>
      <c r="AB476" s="35"/>
      <c r="AD476" s="36"/>
    </row>
    <row r="477" spans="1:30" s="15" customFormat="1">
      <c r="A477" s="6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66"/>
      <c r="W477" s="68"/>
      <c r="Z477" s="35"/>
      <c r="AA477" s="35"/>
      <c r="AB477" s="35"/>
      <c r="AD477" s="36"/>
    </row>
    <row r="478" spans="1:30" s="15" customFormat="1" ht="15" thickBot="1">
      <c r="A478" s="65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67"/>
      <c r="W478" s="69"/>
      <c r="Z478" s="35"/>
      <c r="AA478" s="35"/>
      <c r="AB478" s="35"/>
      <c r="AD478" s="36"/>
    </row>
    <row r="479" spans="1:30" s="15" customFormat="1">
      <c r="A479" s="6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66"/>
      <c r="W479" s="68"/>
      <c r="Z479" s="35"/>
      <c r="AA479" s="35"/>
      <c r="AB479" s="35"/>
      <c r="AD479" s="36"/>
    </row>
    <row r="480" spans="1:30" s="15" customFormat="1" ht="15" thickBot="1">
      <c r="A480" s="65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67"/>
      <c r="W480" s="69"/>
      <c r="Z480" s="35"/>
      <c r="AA480" s="35"/>
      <c r="AB480" s="35"/>
      <c r="AD480" s="36"/>
    </row>
    <row r="481" spans="1:30" s="15" customFormat="1">
      <c r="A481" s="6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66"/>
      <c r="W481" s="68"/>
      <c r="Z481" s="35"/>
      <c r="AA481" s="35"/>
      <c r="AB481" s="35"/>
      <c r="AD481" s="36"/>
    </row>
    <row r="482" spans="1:30" s="15" customFormat="1" ht="15" thickBot="1">
      <c r="A482" s="65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67"/>
      <c r="W482" s="69"/>
      <c r="Z482" s="35"/>
      <c r="AA482" s="35"/>
      <c r="AB482" s="35"/>
      <c r="AD482" s="36"/>
    </row>
    <row r="483" spans="1:30" s="15" customFormat="1">
      <c r="A483" s="6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66"/>
      <c r="W483" s="68"/>
      <c r="Z483" s="35"/>
      <c r="AA483" s="35"/>
      <c r="AB483" s="35"/>
      <c r="AD483" s="36"/>
    </row>
    <row r="484" spans="1:30" s="15" customFormat="1" ht="15" thickBot="1">
      <c r="A484" s="65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67"/>
      <c r="W484" s="69"/>
      <c r="Z484" s="35"/>
      <c r="AA484" s="35"/>
      <c r="AB484" s="35"/>
      <c r="AD484" s="36"/>
    </row>
    <row r="485" spans="1:30" s="15" customFormat="1">
      <c r="A485" s="6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66"/>
      <c r="W485" s="68"/>
      <c r="Z485" s="35"/>
      <c r="AA485" s="35"/>
      <c r="AB485" s="35"/>
      <c r="AD485" s="36"/>
    </row>
    <row r="486" spans="1:30" s="15" customFormat="1" ht="15" thickBot="1">
      <c r="A486" s="65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67"/>
      <c r="W486" s="69"/>
      <c r="Z486" s="35"/>
      <c r="AA486" s="35"/>
      <c r="AB486" s="35"/>
      <c r="AD486" s="36"/>
    </row>
    <row r="487" spans="1:30" s="15" customFormat="1">
      <c r="A487" s="6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66"/>
      <c r="W487" s="68"/>
      <c r="Z487" s="35"/>
      <c r="AA487" s="35"/>
      <c r="AB487" s="35"/>
      <c r="AD487" s="36"/>
    </row>
    <row r="488" spans="1:30" s="15" customFormat="1" ht="15" thickBot="1">
      <c r="A488" s="65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67"/>
      <c r="W488" s="69"/>
      <c r="Z488" s="35"/>
      <c r="AA488" s="35"/>
      <c r="AB488" s="35"/>
      <c r="AD488" s="36"/>
    </row>
    <row r="489" spans="1:30" s="15" customFormat="1">
      <c r="A489" s="6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66"/>
      <c r="W489" s="68"/>
      <c r="Z489" s="35"/>
      <c r="AA489" s="35"/>
      <c r="AB489" s="35"/>
      <c r="AD489" s="36"/>
    </row>
    <row r="490" spans="1:30" s="15" customFormat="1" ht="15" thickBot="1">
      <c r="A490" s="65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67"/>
      <c r="W490" s="69"/>
      <c r="Z490" s="35"/>
      <c r="AA490" s="35"/>
      <c r="AB490" s="35"/>
      <c r="AD490" s="36"/>
    </row>
    <row r="491" spans="1:30" s="15" customFormat="1">
      <c r="A491" s="6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66"/>
      <c r="W491" s="68"/>
      <c r="Z491" s="35"/>
      <c r="AA491" s="35"/>
      <c r="AB491" s="35"/>
      <c r="AD491" s="36"/>
    </row>
    <row r="492" spans="1:30" s="15" customFormat="1" ht="15" thickBot="1">
      <c r="A492" s="65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67"/>
      <c r="W492" s="69"/>
      <c r="Z492" s="35"/>
      <c r="AA492" s="35"/>
      <c r="AB492" s="35"/>
      <c r="AD492" s="36"/>
    </row>
    <row r="493" spans="1:30" s="15" customFormat="1">
      <c r="A493" s="6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66"/>
      <c r="W493" s="68"/>
      <c r="Z493" s="35"/>
      <c r="AA493" s="35"/>
      <c r="AB493" s="35"/>
      <c r="AD493" s="36"/>
    </row>
    <row r="494" spans="1:30" s="15" customFormat="1" ht="15" thickBot="1">
      <c r="A494" s="65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67"/>
      <c r="W494" s="69"/>
      <c r="Z494" s="35"/>
      <c r="AA494" s="35"/>
      <c r="AB494" s="35"/>
      <c r="AD494" s="36"/>
    </row>
    <row r="495" spans="1:30" s="15" customFormat="1">
      <c r="A495" s="6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66"/>
      <c r="W495" s="68"/>
      <c r="Z495" s="35"/>
      <c r="AA495" s="35"/>
      <c r="AB495" s="35"/>
      <c r="AD495" s="36"/>
    </row>
    <row r="496" spans="1:30" s="15" customFormat="1" ht="15" thickBot="1">
      <c r="A496" s="65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67"/>
      <c r="W496" s="69"/>
      <c r="Z496" s="35"/>
      <c r="AA496" s="35"/>
      <c r="AB496" s="35"/>
      <c r="AD496" s="36"/>
    </row>
    <row r="497" spans="1:30" s="15" customFormat="1">
      <c r="A497" s="6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66"/>
      <c r="W497" s="68"/>
      <c r="Z497" s="35"/>
      <c r="AA497" s="35"/>
      <c r="AB497" s="35"/>
      <c r="AD497" s="36"/>
    </row>
    <row r="498" spans="1:30" s="15" customFormat="1" ht="15" thickBot="1">
      <c r="A498" s="65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67"/>
      <c r="W498" s="69"/>
      <c r="Z498" s="35"/>
      <c r="AA498" s="35"/>
      <c r="AB498" s="35"/>
      <c r="AD498" s="36"/>
    </row>
    <row r="499" spans="1:30" s="15" customFormat="1">
      <c r="A499" s="6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66"/>
      <c r="W499" s="68"/>
      <c r="Z499" s="35"/>
      <c r="AA499" s="35"/>
      <c r="AB499" s="35"/>
      <c r="AD499" s="36"/>
    </row>
    <row r="500" spans="1:30" s="15" customFormat="1" ht="15" thickBot="1">
      <c r="A500" s="65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67"/>
      <c r="W500" s="69"/>
      <c r="Z500" s="35"/>
      <c r="AA500" s="35"/>
      <c r="AB500" s="35"/>
      <c r="AD500" s="36"/>
    </row>
    <row r="501" spans="1:30" s="15" customFormat="1">
      <c r="A501" s="6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66"/>
      <c r="W501" s="68"/>
      <c r="Z501" s="35"/>
      <c r="AA501" s="35"/>
      <c r="AB501" s="35"/>
      <c r="AD501" s="36"/>
    </row>
    <row r="502" spans="1:30" s="15" customFormat="1" ht="15" thickBot="1">
      <c r="A502" s="65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67"/>
      <c r="W502" s="69"/>
      <c r="Z502" s="35"/>
      <c r="AA502" s="35"/>
      <c r="AB502" s="35"/>
      <c r="AD502" s="36"/>
    </row>
    <row r="503" spans="1:30" s="15" customFormat="1">
      <c r="A503" s="6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66"/>
      <c r="W503" s="68"/>
      <c r="Z503" s="35"/>
      <c r="AA503" s="35"/>
      <c r="AB503" s="35"/>
      <c r="AD503" s="36"/>
    </row>
    <row r="504" spans="1:30" s="15" customFormat="1" ht="15" thickBot="1">
      <c r="A504" s="65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67"/>
      <c r="W504" s="69"/>
      <c r="Z504" s="35"/>
      <c r="AA504" s="35"/>
      <c r="AB504" s="35"/>
      <c r="AD504" s="36"/>
    </row>
    <row r="505" spans="1:30" s="15" customFormat="1">
      <c r="A505" s="6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66"/>
      <c r="W505" s="68"/>
      <c r="Z505" s="35"/>
      <c r="AA505" s="35"/>
      <c r="AB505" s="35"/>
      <c r="AD505" s="36"/>
    </row>
    <row r="506" spans="1:30" s="15" customFormat="1" ht="15" thickBot="1">
      <c r="A506" s="65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67"/>
      <c r="W506" s="69"/>
      <c r="Z506" s="35"/>
      <c r="AA506" s="35"/>
      <c r="AB506" s="35"/>
      <c r="AD506" s="36"/>
    </row>
    <row r="507" spans="1:30" s="15" customFormat="1">
      <c r="A507" s="6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66"/>
      <c r="W507" s="68"/>
      <c r="Z507" s="35"/>
      <c r="AA507" s="35"/>
      <c r="AB507" s="35"/>
      <c r="AD507" s="36"/>
    </row>
    <row r="508" spans="1:30" s="15" customFormat="1" ht="15" thickBot="1">
      <c r="A508" s="65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67"/>
      <c r="W508" s="69"/>
      <c r="Z508" s="35"/>
      <c r="AA508" s="35"/>
      <c r="AB508" s="35"/>
      <c r="AD508" s="36"/>
    </row>
    <row r="509" spans="1:30" s="15" customFormat="1">
      <c r="A509" s="6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66"/>
      <c r="W509" s="68"/>
      <c r="Z509" s="35"/>
      <c r="AA509" s="35"/>
      <c r="AB509" s="35"/>
      <c r="AD509" s="36"/>
    </row>
    <row r="510" spans="1:30" s="15" customFormat="1" ht="15" thickBot="1">
      <c r="A510" s="65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67"/>
      <c r="W510" s="69"/>
      <c r="Z510" s="35"/>
      <c r="AA510" s="35"/>
      <c r="AB510" s="35"/>
      <c r="AD510" s="36"/>
    </row>
    <row r="511" spans="1:30" s="15" customFormat="1">
      <c r="A511" s="6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66"/>
      <c r="W511" s="68"/>
      <c r="Z511" s="35"/>
      <c r="AA511" s="35"/>
      <c r="AB511" s="35"/>
      <c r="AD511" s="36"/>
    </row>
    <row r="512" spans="1:30" s="15" customFormat="1" ht="15" thickBot="1">
      <c r="A512" s="65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67"/>
      <c r="W512" s="69"/>
      <c r="Z512" s="35"/>
      <c r="AA512" s="35"/>
      <c r="AB512" s="35"/>
      <c r="AD512" s="36"/>
    </row>
    <row r="513" spans="1:30" s="15" customFormat="1">
      <c r="A513" s="6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66"/>
      <c r="W513" s="68"/>
      <c r="Z513" s="35"/>
      <c r="AA513" s="35"/>
      <c r="AB513" s="35"/>
      <c r="AD513" s="36"/>
    </row>
    <row r="514" spans="1:30" s="15" customFormat="1" ht="15" thickBot="1">
      <c r="A514" s="65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67"/>
      <c r="W514" s="69"/>
      <c r="Z514" s="35"/>
      <c r="AA514" s="35"/>
      <c r="AB514" s="35"/>
      <c r="AD514" s="36"/>
    </row>
    <row r="515" spans="1:30" s="15" customFormat="1">
      <c r="A515" s="6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66"/>
      <c r="W515" s="68"/>
      <c r="Z515" s="35"/>
      <c r="AA515" s="35"/>
      <c r="AB515" s="35"/>
      <c r="AD515" s="36"/>
    </row>
    <row r="516" spans="1:30" s="15" customFormat="1" ht="15" thickBot="1">
      <c r="A516" s="65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67"/>
      <c r="W516" s="69"/>
      <c r="Z516" s="35"/>
      <c r="AA516" s="35"/>
      <c r="AB516" s="35"/>
      <c r="AD516" s="36"/>
    </row>
    <row r="517" spans="1:30" s="15" customFormat="1">
      <c r="A517" s="6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66"/>
      <c r="W517" s="68"/>
      <c r="Z517" s="35"/>
      <c r="AA517" s="35"/>
      <c r="AB517" s="35"/>
      <c r="AD517" s="36"/>
    </row>
    <row r="518" spans="1:30" s="15" customFormat="1" ht="15" thickBot="1">
      <c r="A518" s="65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67"/>
      <c r="W518" s="69"/>
      <c r="Z518" s="35"/>
      <c r="AA518" s="35"/>
      <c r="AB518" s="35"/>
      <c r="AD518" s="36"/>
    </row>
    <row r="519" spans="1:30" s="15" customFormat="1">
      <c r="A519" s="6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66"/>
      <c r="W519" s="68"/>
      <c r="Z519" s="35"/>
      <c r="AA519" s="35"/>
      <c r="AB519" s="35"/>
      <c r="AD519" s="36"/>
    </row>
    <row r="520" spans="1:30" s="15" customFormat="1" ht="15" thickBot="1">
      <c r="A520" s="65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67"/>
      <c r="W520" s="69"/>
      <c r="Z520" s="35"/>
      <c r="AA520" s="35"/>
      <c r="AB520" s="35"/>
      <c r="AD520" s="36"/>
    </row>
    <row r="521" spans="1:30" s="15" customFormat="1">
      <c r="A521" s="6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66"/>
      <c r="W521" s="68"/>
      <c r="Z521" s="35"/>
      <c r="AA521" s="35"/>
      <c r="AB521" s="35"/>
      <c r="AD521" s="36"/>
    </row>
    <row r="522" spans="1:30" s="15" customFormat="1" ht="15" thickBot="1">
      <c r="A522" s="65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67"/>
      <c r="W522" s="69"/>
      <c r="Z522" s="35"/>
      <c r="AA522" s="35"/>
      <c r="AB522" s="35"/>
      <c r="AD522" s="36"/>
    </row>
    <row r="523" spans="1:30" s="15" customFormat="1">
      <c r="A523" s="6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66"/>
      <c r="W523" s="68"/>
      <c r="Z523" s="35"/>
      <c r="AA523" s="35"/>
      <c r="AB523" s="35"/>
      <c r="AD523" s="36"/>
    </row>
    <row r="524" spans="1:30" s="15" customFormat="1" ht="15" thickBot="1">
      <c r="A524" s="65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67"/>
      <c r="W524" s="69"/>
      <c r="Z524" s="35"/>
      <c r="AA524" s="35"/>
      <c r="AB524" s="35"/>
      <c r="AD524" s="36"/>
    </row>
    <row r="525" spans="1:30" s="15" customFormat="1">
      <c r="A525" s="6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66"/>
      <c r="W525" s="68"/>
      <c r="Z525" s="35"/>
      <c r="AA525" s="35"/>
      <c r="AB525" s="35"/>
      <c r="AD525" s="36"/>
    </row>
    <row r="526" spans="1:30" s="15" customFormat="1" ht="15" thickBot="1">
      <c r="A526" s="65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67"/>
      <c r="W526" s="69"/>
      <c r="Z526" s="35"/>
      <c r="AA526" s="35"/>
      <c r="AB526" s="35"/>
      <c r="AD526" s="36"/>
    </row>
    <row r="527" spans="1:30" s="15" customFormat="1">
      <c r="A527" s="6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66"/>
      <c r="W527" s="68"/>
      <c r="Z527" s="35"/>
      <c r="AA527" s="35"/>
      <c r="AB527" s="35"/>
      <c r="AD527" s="36"/>
    </row>
    <row r="528" spans="1:30" s="15" customFormat="1" ht="15" thickBot="1">
      <c r="A528" s="65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67"/>
      <c r="W528" s="69"/>
      <c r="Z528" s="35"/>
      <c r="AA528" s="35"/>
      <c r="AB528" s="35"/>
      <c r="AD528" s="36"/>
    </row>
    <row r="529" spans="1:30" s="15" customFormat="1">
      <c r="A529" s="6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66"/>
      <c r="W529" s="68"/>
      <c r="Z529" s="35"/>
      <c r="AA529" s="35"/>
      <c r="AB529" s="35"/>
      <c r="AD529" s="36"/>
    </row>
    <row r="530" spans="1:30" s="15" customFormat="1" ht="15" thickBot="1">
      <c r="A530" s="65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67"/>
      <c r="W530" s="69"/>
      <c r="Z530" s="35"/>
      <c r="AA530" s="35"/>
      <c r="AB530" s="35"/>
      <c r="AD530" s="36"/>
    </row>
    <row r="531" spans="1:30" s="15" customFormat="1">
      <c r="A531" s="6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66"/>
      <c r="W531" s="68"/>
      <c r="Z531" s="35"/>
      <c r="AA531" s="35"/>
      <c r="AB531" s="35"/>
      <c r="AD531" s="36"/>
    </row>
    <row r="532" spans="1:30" s="15" customFormat="1" ht="15" thickBot="1">
      <c r="A532" s="65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67"/>
      <c r="W532" s="69"/>
      <c r="Z532" s="35"/>
      <c r="AA532" s="35"/>
      <c r="AB532" s="35"/>
      <c r="AD532" s="36"/>
    </row>
    <row r="533" spans="1:30" s="15" customFormat="1">
      <c r="A533" s="6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66"/>
      <c r="W533" s="68"/>
      <c r="Z533" s="35"/>
      <c r="AA533" s="35"/>
      <c r="AB533" s="35"/>
      <c r="AD533" s="36"/>
    </row>
    <row r="534" spans="1:30" s="15" customFormat="1" ht="15" thickBot="1">
      <c r="A534" s="65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67"/>
      <c r="W534" s="69"/>
      <c r="Z534" s="35"/>
      <c r="AA534" s="35"/>
      <c r="AB534" s="35"/>
      <c r="AD534" s="36"/>
    </row>
    <row r="535" spans="1:30" s="15" customFormat="1">
      <c r="A535" s="6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66"/>
      <c r="W535" s="68"/>
      <c r="Z535" s="35"/>
      <c r="AA535" s="35"/>
      <c r="AB535" s="35"/>
      <c r="AD535" s="36"/>
    </row>
    <row r="536" spans="1:30" s="15" customFormat="1" ht="15" thickBot="1">
      <c r="A536" s="65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67"/>
      <c r="W536" s="69"/>
      <c r="Z536" s="35"/>
      <c r="AA536" s="35"/>
      <c r="AB536" s="35"/>
      <c r="AD536" s="36"/>
    </row>
    <row r="537" spans="1:30" s="15" customFormat="1">
      <c r="A537" s="6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66"/>
      <c r="W537" s="68"/>
      <c r="Z537" s="35"/>
      <c r="AA537" s="35"/>
      <c r="AB537" s="35"/>
      <c r="AD537" s="36"/>
    </row>
    <row r="538" spans="1:30" s="15" customFormat="1" ht="15" thickBot="1">
      <c r="A538" s="65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67"/>
      <c r="W538" s="69"/>
      <c r="Z538" s="35"/>
      <c r="AA538" s="35"/>
      <c r="AB538" s="35"/>
      <c r="AD538" s="36"/>
    </row>
    <row r="539" spans="1:30" s="15" customFormat="1">
      <c r="A539" s="6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66"/>
      <c r="W539" s="68"/>
      <c r="Z539" s="35"/>
      <c r="AA539" s="35"/>
      <c r="AB539" s="35"/>
      <c r="AD539" s="36"/>
    </row>
    <row r="540" spans="1:30" s="15" customFormat="1" ht="15" thickBot="1">
      <c r="A540" s="65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67"/>
      <c r="W540" s="69"/>
      <c r="Z540" s="35"/>
      <c r="AA540" s="35"/>
      <c r="AB540" s="35"/>
      <c r="AD540" s="36"/>
    </row>
    <row r="541" spans="1:30" s="15" customFormat="1">
      <c r="A541" s="6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66"/>
      <c r="W541" s="68"/>
      <c r="Z541" s="35"/>
      <c r="AA541" s="35"/>
      <c r="AB541" s="35"/>
      <c r="AD541" s="36"/>
    </row>
    <row r="542" spans="1:30" s="15" customFormat="1" ht="15" thickBot="1">
      <c r="A542" s="65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67"/>
      <c r="W542" s="69"/>
      <c r="Z542" s="35"/>
      <c r="AA542" s="35"/>
      <c r="AB542" s="35"/>
      <c r="AD542" s="36"/>
    </row>
    <row r="543" spans="1:30" s="15" customFormat="1">
      <c r="A543" s="6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66"/>
      <c r="W543" s="68"/>
      <c r="Z543" s="35"/>
      <c r="AA543" s="35"/>
      <c r="AB543" s="35"/>
      <c r="AD543" s="36"/>
    </row>
    <row r="544" spans="1:30" s="15" customFormat="1" ht="15" thickBot="1">
      <c r="A544" s="65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67"/>
      <c r="W544" s="69"/>
      <c r="Z544" s="35"/>
      <c r="AA544" s="35"/>
      <c r="AB544" s="35"/>
      <c r="AD544" s="36"/>
    </row>
    <row r="545" spans="1:30" s="15" customFormat="1">
      <c r="A545" s="6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66"/>
      <c r="W545" s="68"/>
      <c r="Z545" s="35"/>
      <c r="AA545" s="35"/>
      <c r="AB545" s="35"/>
      <c r="AD545" s="36"/>
    </row>
    <row r="546" spans="1:30" s="15" customFormat="1" ht="15" thickBot="1">
      <c r="A546" s="65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67"/>
      <c r="W546" s="69"/>
      <c r="Z546" s="35"/>
      <c r="AA546" s="35"/>
      <c r="AB546" s="35"/>
      <c r="AD546" s="36"/>
    </row>
    <row r="547" spans="1:30" s="15" customFormat="1">
      <c r="A547" s="6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66"/>
      <c r="W547" s="68"/>
      <c r="Z547" s="35"/>
      <c r="AA547" s="35"/>
      <c r="AB547" s="35"/>
      <c r="AD547" s="36"/>
    </row>
    <row r="548" spans="1:30" s="15" customFormat="1" ht="15" thickBot="1">
      <c r="A548" s="65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67"/>
      <c r="W548" s="69"/>
      <c r="Z548" s="35"/>
      <c r="AA548" s="35"/>
      <c r="AB548" s="35"/>
      <c r="AD548" s="36"/>
    </row>
    <row r="549" spans="1:30" s="15" customFormat="1">
      <c r="A549" s="6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66"/>
      <c r="W549" s="68"/>
      <c r="Z549" s="35"/>
      <c r="AA549" s="35"/>
      <c r="AB549" s="35"/>
      <c r="AD549" s="36"/>
    </row>
    <row r="550" spans="1:30" s="15" customFormat="1" ht="15" thickBot="1">
      <c r="A550" s="65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67"/>
      <c r="W550" s="69"/>
      <c r="Z550" s="35"/>
      <c r="AA550" s="35"/>
      <c r="AB550" s="35"/>
      <c r="AD550" s="36"/>
    </row>
    <row r="551" spans="1:30" s="15" customFormat="1">
      <c r="A551" s="6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66"/>
      <c r="W551" s="68"/>
      <c r="Z551" s="35"/>
      <c r="AA551" s="35"/>
      <c r="AB551" s="35"/>
      <c r="AD551" s="36"/>
    </row>
    <row r="552" spans="1:30" s="15" customFormat="1" ht="15" thickBot="1">
      <c r="A552" s="65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67"/>
      <c r="W552" s="69"/>
      <c r="Z552" s="35"/>
      <c r="AA552" s="35"/>
      <c r="AB552" s="35"/>
      <c r="AD552" s="36"/>
    </row>
    <row r="553" spans="1:30" s="15" customFormat="1">
      <c r="A553" s="6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66"/>
      <c r="W553" s="68"/>
      <c r="Z553" s="35"/>
      <c r="AA553" s="35"/>
      <c r="AB553" s="35"/>
      <c r="AD553" s="36"/>
    </row>
    <row r="554" spans="1:30" s="15" customFormat="1" ht="15" thickBot="1">
      <c r="A554" s="65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67"/>
      <c r="W554" s="69"/>
      <c r="Z554" s="35"/>
      <c r="AA554" s="35"/>
      <c r="AB554" s="35"/>
      <c r="AD554" s="36"/>
    </row>
    <row r="555" spans="1:30" s="15" customFormat="1">
      <c r="A555" s="6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66"/>
      <c r="W555" s="68"/>
      <c r="Z555" s="35"/>
      <c r="AA555" s="35"/>
      <c r="AB555" s="35"/>
      <c r="AD555" s="36"/>
    </row>
    <row r="556" spans="1:30" s="15" customFormat="1" ht="15" thickBot="1">
      <c r="A556" s="65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67"/>
      <c r="W556" s="69"/>
      <c r="Z556" s="35"/>
      <c r="AA556" s="35"/>
      <c r="AB556" s="35"/>
      <c r="AD556" s="36"/>
    </row>
    <row r="557" spans="1:30" s="15" customFormat="1">
      <c r="A557" s="6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66"/>
      <c r="W557" s="68"/>
      <c r="Z557" s="35"/>
      <c r="AA557" s="35"/>
      <c r="AB557" s="35"/>
      <c r="AD557" s="36"/>
    </row>
    <row r="558" spans="1:30" s="15" customFormat="1" ht="15" thickBot="1">
      <c r="A558" s="65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67"/>
      <c r="W558" s="69"/>
      <c r="Z558" s="35"/>
      <c r="AA558" s="35"/>
      <c r="AB558" s="35"/>
      <c r="AD558" s="36"/>
    </row>
    <row r="559" spans="1:30" s="15" customFormat="1">
      <c r="A559" s="6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66"/>
      <c r="W559" s="68"/>
      <c r="Z559" s="35"/>
      <c r="AA559" s="35"/>
      <c r="AB559" s="35"/>
      <c r="AD559" s="36"/>
    </row>
    <row r="560" spans="1:30" s="15" customFormat="1" ht="15" thickBot="1">
      <c r="A560" s="65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67"/>
      <c r="W560" s="69"/>
      <c r="Z560" s="35"/>
      <c r="AA560" s="35"/>
      <c r="AB560" s="35"/>
      <c r="AD560" s="36"/>
    </row>
    <row r="561" spans="1:30" s="15" customFormat="1">
      <c r="A561" s="6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66"/>
      <c r="W561" s="68"/>
      <c r="Z561" s="35"/>
      <c r="AA561" s="35"/>
      <c r="AB561" s="35"/>
      <c r="AD561" s="36"/>
    </row>
    <row r="562" spans="1:30" s="15" customFormat="1" ht="15" thickBot="1">
      <c r="A562" s="65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67"/>
      <c r="W562" s="69"/>
      <c r="Z562" s="35"/>
      <c r="AA562" s="35"/>
      <c r="AB562" s="35"/>
      <c r="AD562" s="36"/>
    </row>
    <row r="563" spans="1:30" s="15" customFormat="1">
      <c r="A563" s="6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66"/>
      <c r="W563" s="68"/>
      <c r="Z563" s="35"/>
      <c r="AA563" s="35"/>
      <c r="AB563" s="35"/>
      <c r="AD563" s="36"/>
    </row>
    <row r="564" spans="1:30" s="15" customFormat="1" ht="15" thickBot="1">
      <c r="A564" s="65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67"/>
      <c r="W564" s="69"/>
      <c r="Z564" s="35"/>
      <c r="AA564" s="35"/>
      <c r="AB564" s="35"/>
      <c r="AD564" s="36"/>
    </row>
    <row r="565" spans="1:30" s="15" customFormat="1">
      <c r="A565" s="6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66"/>
      <c r="W565" s="68"/>
      <c r="Z565" s="35"/>
      <c r="AA565" s="35"/>
      <c r="AB565" s="35"/>
      <c r="AD565" s="36"/>
    </row>
    <row r="566" spans="1:30" s="15" customFormat="1" ht="15" thickBot="1">
      <c r="A566" s="65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67"/>
      <c r="W566" s="69"/>
      <c r="Z566" s="35"/>
      <c r="AA566" s="35"/>
      <c r="AB566" s="35"/>
      <c r="AD566" s="36"/>
    </row>
    <row r="567" spans="1:30" s="15" customFormat="1">
      <c r="A567" s="6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66"/>
      <c r="W567" s="68"/>
      <c r="Z567" s="35"/>
      <c r="AA567" s="35"/>
      <c r="AB567" s="35"/>
      <c r="AD567" s="36"/>
    </row>
    <row r="568" spans="1:30" s="15" customFormat="1" ht="15" thickBot="1">
      <c r="A568" s="65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67"/>
      <c r="W568" s="69"/>
      <c r="Z568" s="35"/>
      <c r="AA568" s="35"/>
      <c r="AB568" s="35"/>
      <c r="AD568" s="36"/>
    </row>
    <row r="569" spans="1:30" s="15" customFormat="1">
      <c r="A569" s="6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66"/>
      <c r="W569" s="68"/>
      <c r="Z569" s="35"/>
      <c r="AA569" s="35"/>
      <c r="AB569" s="35"/>
      <c r="AD569" s="36"/>
    </row>
    <row r="570" spans="1:30" s="15" customFormat="1" ht="15" thickBot="1">
      <c r="A570" s="65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67"/>
      <c r="W570" s="69"/>
      <c r="Z570" s="35"/>
      <c r="AA570" s="35"/>
      <c r="AB570" s="35"/>
      <c r="AD570" s="36"/>
    </row>
    <row r="571" spans="1:30" s="15" customFormat="1">
      <c r="A571" s="6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66"/>
      <c r="W571" s="68"/>
      <c r="Z571" s="35"/>
      <c r="AA571" s="35"/>
      <c r="AB571" s="35"/>
      <c r="AD571" s="36"/>
    </row>
    <row r="572" spans="1:30" s="15" customFormat="1" ht="15" thickBot="1">
      <c r="A572" s="65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67"/>
      <c r="W572" s="69"/>
      <c r="Z572" s="35"/>
      <c r="AA572" s="35"/>
      <c r="AB572" s="35"/>
      <c r="AD572" s="36"/>
    </row>
    <row r="573" spans="1:30" s="15" customFormat="1">
      <c r="A573" s="6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66"/>
      <c r="W573" s="68"/>
      <c r="Z573" s="35"/>
      <c r="AA573" s="35"/>
      <c r="AB573" s="35"/>
      <c r="AD573" s="36"/>
    </row>
    <row r="574" spans="1:30" s="15" customFormat="1" ht="15" thickBot="1">
      <c r="A574" s="65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67"/>
      <c r="W574" s="69"/>
      <c r="Z574" s="35"/>
      <c r="AA574" s="35"/>
      <c r="AB574" s="35"/>
      <c r="AD574" s="36"/>
    </row>
    <row r="575" spans="1:30" s="15" customFormat="1">
      <c r="A575" s="6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66"/>
      <c r="W575" s="68"/>
      <c r="Z575" s="35"/>
      <c r="AA575" s="35"/>
      <c r="AB575" s="35"/>
      <c r="AD575" s="36"/>
    </row>
    <row r="576" spans="1:30" s="15" customFormat="1" ht="15" thickBot="1">
      <c r="A576" s="65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67"/>
      <c r="W576" s="69"/>
      <c r="Z576" s="35"/>
      <c r="AA576" s="35"/>
      <c r="AB576" s="35"/>
      <c r="AD576" s="36"/>
    </row>
    <row r="577" spans="1:30" s="15" customFormat="1">
      <c r="A577" s="6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66"/>
      <c r="W577" s="68"/>
      <c r="Z577" s="35"/>
      <c r="AA577" s="35"/>
      <c r="AB577" s="35"/>
      <c r="AD577" s="36"/>
    </row>
    <row r="578" spans="1:30" s="15" customFormat="1" ht="15" thickBot="1">
      <c r="A578" s="65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67"/>
      <c r="W578" s="69"/>
      <c r="Z578" s="35"/>
      <c r="AA578" s="35"/>
      <c r="AB578" s="35"/>
      <c r="AD578" s="36"/>
    </row>
    <row r="579" spans="1:30" s="15" customFormat="1">
      <c r="A579" s="6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66"/>
      <c r="W579" s="68"/>
      <c r="Z579" s="35"/>
      <c r="AA579" s="35"/>
      <c r="AB579" s="35"/>
      <c r="AD579" s="36"/>
    </row>
    <row r="580" spans="1:30" s="15" customFormat="1" ht="15" thickBot="1">
      <c r="A580" s="65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67"/>
      <c r="W580" s="69"/>
      <c r="Z580" s="35"/>
      <c r="AA580" s="35"/>
      <c r="AB580" s="35"/>
      <c r="AD580" s="36"/>
    </row>
    <row r="581" spans="1:30" s="15" customFormat="1">
      <c r="A581" s="6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66"/>
      <c r="W581" s="68"/>
      <c r="Z581" s="35"/>
      <c r="AA581" s="35"/>
      <c r="AB581" s="35"/>
      <c r="AD581" s="36"/>
    </row>
    <row r="582" spans="1:30" s="15" customFormat="1" ht="15" thickBot="1">
      <c r="A582" s="65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67"/>
      <c r="W582" s="69"/>
      <c r="Z582" s="35"/>
      <c r="AA582" s="35"/>
      <c r="AB582" s="35"/>
      <c r="AD582" s="36"/>
    </row>
    <row r="583" spans="1:30" s="15" customFormat="1">
      <c r="A583" s="6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66"/>
      <c r="W583" s="68"/>
      <c r="Z583" s="35"/>
      <c r="AA583" s="35"/>
      <c r="AB583" s="35"/>
      <c r="AD583" s="36"/>
    </row>
    <row r="584" spans="1:30" s="15" customFormat="1" ht="15" thickBot="1">
      <c r="A584" s="65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67"/>
      <c r="W584" s="69"/>
      <c r="Z584" s="35"/>
      <c r="AA584" s="35"/>
      <c r="AB584" s="35"/>
      <c r="AD584" s="36"/>
    </row>
    <row r="585" spans="1:30" s="15" customFormat="1">
      <c r="A585" s="6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66"/>
      <c r="W585" s="68"/>
      <c r="Z585" s="35"/>
      <c r="AA585" s="35"/>
      <c r="AB585" s="35"/>
      <c r="AD585" s="36"/>
    </row>
    <row r="586" spans="1:30" s="15" customFormat="1" ht="15" thickBot="1">
      <c r="A586" s="65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67"/>
      <c r="W586" s="69"/>
      <c r="Z586" s="35"/>
      <c r="AA586" s="35"/>
      <c r="AB586" s="35"/>
      <c r="AD586" s="36"/>
    </row>
    <row r="587" spans="1:30" s="15" customFormat="1">
      <c r="A587" s="6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66"/>
      <c r="W587" s="68"/>
      <c r="Z587" s="35"/>
      <c r="AA587" s="35"/>
      <c r="AB587" s="35"/>
      <c r="AD587" s="36"/>
    </row>
    <row r="588" spans="1:30" s="15" customFormat="1" ht="15" thickBot="1">
      <c r="A588" s="65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67"/>
      <c r="W588" s="69"/>
      <c r="Z588" s="35"/>
      <c r="AA588" s="35"/>
      <c r="AB588" s="35"/>
      <c r="AD588" s="36"/>
    </row>
    <row r="589" spans="1:30" s="15" customFormat="1">
      <c r="A589" s="6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66"/>
      <c r="W589" s="68"/>
      <c r="Z589" s="35"/>
      <c r="AA589" s="35"/>
      <c r="AB589" s="35"/>
      <c r="AD589" s="36"/>
    </row>
    <row r="590" spans="1:30" s="15" customFormat="1" ht="15" thickBot="1">
      <c r="A590" s="65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67"/>
      <c r="W590" s="69"/>
      <c r="Z590" s="35"/>
      <c r="AA590" s="35"/>
      <c r="AB590" s="35"/>
      <c r="AD590" s="36"/>
    </row>
    <row r="591" spans="1:30" s="15" customFormat="1">
      <c r="A591" s="6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66"/>
      <c r="W591" s="68"/>
      <c r="Z591" s="35"/>
      <c r="AA591" s="35"/>
      <c r="AB591" s="35"/>
      <c r="AD591" s="36"/>
    </row>
    <row r="592" spans="1:30" s="15" customFormat="1" ht="15" thickBot="1">
      <c r="A592" s="65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67"/>
      <c r="W592" s="69"/>
      <c r="Z592" s="35"/>
      <c r="AA592" s="35"/>
      <c r="AB592" s="35"/>
      <c r="AD592" s="36"/>
    </row>
    <row r="593" spans="1:30" s="15" customFormat="1">
      <c r="A593" s="6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66"/>
      <c r="W593" s="68"/>
      <c r="Z593" s="35"/>
      <c r="AA593" s="35"/>
      <c r="AB593" s="35"/>
      <c r="AD593" s="36"/>
    </row>
    <row r="594" spans="1:30" s="15" customFormat="1" ht="15" thickBot="1">
      <c r="A594" s="65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67"/>
      <c r="W594" s="69"/>
      <c r="Z594" s="35"/>
      <c r="AA594" s="35"/>
      <c r="AB594" s="35"/>
      <c r="AD594" s="36"/>
    </row>
    <row r="595" spans="1:30" s="15" customFormat="1">
      <c r="A595" s="6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66"/>
      <c r="W595" s="68"/>
      <c r="Z595" s="35"/>
      <c r="AA595" s="35"/>
      <c r="AB595" s="35"/>
      <c r="AD595" s="36"/>
    </row>
    <row r="596" spans="1:30" s="15" customFormat="1" ht="15" thickBot="1">
      <c r="A596" s="65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67"/>
      <c r="W596" s="69"/>
      <c r="Z596" s="35"/>
      <c r="AA596" s="35"/>
      <c r="AB596" s="35"/>
      <c r="AD596" s="36"/>
    </row>
    <row r="597" spans="1:30" s="15" customFormat="1">
      <c r="A597" s="6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66"/>
      <c r="W597" s="68"/>
      <c r="Z597" s="35"/>
      <c r="AA597" s="35"/>
      <c r="AB597" s="35"/>
      <c r="AD597" s="36"/>
    </row>
    <row r="598" spans="1:30" s="15" customFormat="1" ht="15" thickBot="1">
      <c r="A598" s="65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67"/>
      <c r="W598" s="69"/>
      <c r="Z598" s="35"/>
      <c r="AA598" s="35"/>
      <c r="AB598" s="35"/>
      <c r="AD598" s="36"/>
    </row>
    <row r="599" spans="1:30" s="15" customFormat="1">
      <c r="A599" s="6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66"/>
      <c r="W599" s="68"/>
      <c r="Z599" s="35"/>
      <c r="AA599" s="35"/>
      <c r="AB599" s="35"/>
      <c r="AD599" s="36"/>
    </row>
    <row r="600" spans="1:30" s="15" customFormat="1" ht="15" thickBot="1">
      <c r="A600" s="65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67"/>
      <c r="W600" s="69"/>
      <c r="Z600" s="35"/>
      <c r="AA600" s="35"/>
      <c r="AB600" s="35"/>
      <c r="AD600" s="36"/>
    </row>
  </sheetData>
  <mergeCells count="915">
    <mergeCell ref="A599:A600"/>
    <mergeCell ref="V599:V600"/>
    <mergeCell ref="W599:W600"/>
    <mergeCell ref="A593:A594"/>
    <mergeCell ref="V593:V594"/>
    <mergeCell ref="W593:W594"/>
    <mergeCell ref="A595:A596"/>
    <mergeCell ref="V595:V596"/>
    <mergeCell ref="W595:W596"/>
    <mergeCell ref="A597:A598"/>
    <mergeCell ref="V597:V598"/>
    <mergeCell ref="W597:W598"/>
    <mergeCell ref="A587:A588"/>
    <mergeCell ref="V587:V588"/>
    <mergeCell ref="W587:W588"/>
    <mergeCell ref="A589:A590"/>
    <mergeCell ref="V589:V590"/>
    <mergeCell ref="W589:W590"/>
    <mergeCell ref="A591:A592"/>
    <mergeCell ref="V591:V592"/>
    <mergeCell ref="W591:W592"/>
    <mergeCell ref="A581:A582"/>
    <mergeCell ref="V581:V582"/>
    <mergeCell ref="W581:W582"/>
    <mergeCell ref="A583:A584"/>
    <mergeCell ref="V583:V584"/>
    <mergeCell ref="W583:W584"/>
    <mergeCell ref="A585:A586"/>
    <mergeCell ref="V585:V586"/>
    <mergeCell ref="W585:W586"/>
    <mergeCell ref="A575:A576"/>
    <mergeCell ref="V575:V576"/>
    <mergeCell ref="W575:W576"/>
    <mergeCell ref="A577:A578"/>
    <mergeCell ref="V577:V578"/>
    <mergeCell ref="W577:W578"/>
    <mergeCell ref="A579:A580"/>
    <mergeCell ref="V579:V580"/>
    <mergeCell ref="W579:W580"/>
    <mergeCell ref="A569:A570"/>
    <mergeCell ref="V569:V570"/>
    <mergeCell ref="W569:W570"/>
    <mergeCell ref="A571:A572"/>
    <mergeCell ref="V571:V572"/>
    <mergeCell ref="W571:W572"/>
    <mergeCell ref="A573:A574"/>
    <mergeCell ref="V573:V574"/>
    <mergeCell ref="W573:W574"/>
    <mergeCell ref="A563:A564"/>
    <mergeCell ref="V563:V564"/>
    <mergeCell ref="W563:W564"/>
    <mergeCell ref="A565:A566"/>
    <mergeCell ref="V565:V566"/>
    <mergeCell ref="W565:W566"/>
    <mergeCell ref="A567:A568"/>
    <mergeCell ref="V567:V568"/>
    <mergeCell ref="W567:W568"/>
    <mergeCell ref="A557:A558"/>
    <mergeCell ref="V557:V558"/>
    <mergeCell ref="W557:W558"/>
    <mergeCell ref="A559:A560"/>
    <mergeCell ref="V559:V560"/>
    <mergeCell ref="W559:W560"/>
    <mergeCell ref="A561:A562"/>
    <mergeCell ref="V561:V562"/>
    <mergeCell ref="W561:W562"/>
    <mergeCell ref="A551:A552"/>
    <mergeCell ref="V551:V552"/>
    <mergeCell ref="W551:W552"/>
    <mergeCell ref="A553:A554"/>
    <mergeCell ref="V553:V554"/>
    <mergeCell ref="W553:W554"/>
    <mergeCell ref="A555:A556"/>
    <mergeCell ref="V555:V556"/>
    <mergeCell ref="W555:W556"/>
    <mergeCell ref="A545:A546"/>
    <mergeCell ref="V545:V546"/>
    <mergeCell ref="W545:W546"/>
    <mergeCell ref="A547:A548"/>
    <mergeCell ref="V547:V548"/>
    <mergeCell ref="W547:W548"/>
    <mergeCell ref="A549:A550"/>
    <mergeCell ref="V549:V550"/>
    <mergeCell ref="W549:W550"/>
    <mergeCell ref="A539:A540"/>
    <mergeCell ref="V539:V540"/>
    <mergeCell ref="W539:W540"/>
    <mergeCell ref="A541:A542"/>
    <mergeCell ref="V541:V542"/>
    <mergeCell ref="W541:W542"/>
    <mergeCell ref="A543:A544"/>
    <mergeCell ref="V543:V544"/>
    <mergeCell ref="W543:W544"/>
    <mergeCell ref="A533:A534"/>
    <mergeCell ref="V533:V534"/>
    <mergeCell ref="W533:W534"/>
    <mergeCell ref="A535:A536"/>
    <mergeCell ref="V535:V536"/>
    <mergeCell ref="W535:W536"/>
    <mergeCell ref="A537:A538"/>
    <mergeCell ref="V537:V538"/>
    <mergeCell ref="W537:W538"/>
    <mergeCell ref="A527:A528"/>
    <mergeCell ref="V527:V528"/>
    <mergeCell ref="W527:W528"/>
    <mergeCell ref="A529:A530"/>
    <mergeCell ref="V529:V530"/>
    <mergeCell ref="W529:W530"/>
    <mergeCell ref="A531:A532"/>
    <mergeCell ref="V531:V532"/>
    <mergeCell ref="W531:W532"/>
    <mergeCell ref="A521:A522"/>
    <mergeCell ref="V521:V522"/>
    <mergeCell ref="W521:W522"/>
    <mergeCell ref="A523:A524"/>
    <mergeCell ref="V523:V524"/>
    <mergeCell ref="W523:W524"/>
    <mergeCell ref="A525:A526"/>
    <mergeCell ref="V525:V526"/>
    <mergeCell ref="W525:W526"/>
    <mergeCell ref="A515:A516"/>
    <mergeCell ref="V515:V516"/>
    <mergeCell ref="W515:W516"/>
    <mergeCell ref="A517:A518"/>
    <mergeCell ref="V517:V518"/>
    <mergeCell ref="W517:W518"/>
    <mergeCell ref="A519:A520"/>
    <mergeCell ref="V519:V520"/>
    <mergeCell ref="W519:W520"/>
    <mergeCell ref="A509:A510"/>
    <mergeCell ref="V509:V510"/>
    <mergeCell ref="W509:W510"/>
    <mergeCell ref="A511:A512"/>
    <mergeCell ref="V511:V512"/>
    <mergeCell ref="W511:W512"/>
    <mergeCell ref="A513:A514"/>
    <mergeCell ref="V513:V514"/>
    <mergeCell ref="W513:W514"/>
    <mergeCell ref="A503:A504"/>
    <mergeCell ref="V503:V504"/>
    <mergeCell ref="W503:W504"/>
    <mergeCell ref="A505:A506"/>
    <mergeCell ref="V505:V506"/>
    <mergeCell ref="W505:W506"/>
    <mergeCell ref="A507:A508"/>
    <mergeCell ref="V507:V508"/>
    <mergeCell ref="W507:W508"/>
    <mergeCell ref="A497:A498"/>
    <mergeCell ref="V497:V498"/>
    <mergeCell ref="W497:W498"/>
    <mergeCell ref="A499:A500"/>
    <mergeCell ref="V499:V500"/>
    <mergeCell ref="W499:W500"/>
    <mergeCell ref="A501:A502"/>
    <mergeCell ref="V501:V502"/>
    <mergeCell ref="W501:W502"/>
    <mergeCell ref="A491:A492"/>
    <mergeCell ref="V491:V492"/>
    <mergeCell ref="W491:W492"/>
    <mergeCell ref="A493:A494"/>
    <mergeCell ref="V493:V494"/>
    <mergeCell ref="W493:W494"/>
    <mergeCell ref="A495:A496"/>
    <mergeCell ref="V495:V496"/>
    <mergeCell ref="W495:W496"/>
    <mergeCell ref="A485:A486"/>
    <mergeCell ref="V485:V486"/>
    <mergeCell ref="W485:W486"/>
    <mergeCell ref="A487:A488"/>
    <mergeCell ref="V487:V488"/>
    <mergeCell ref="W487:W488"/>
    <mergeCell ref="A489:A490"/>
    <mergeCell ref="V489:V490"/>
    <mergeCell ref="W489:W490"/>
    <mergeCell ref="A479:A480"/>
    <mergeCell ref="V479:V480"/>
    <mergeCell ref="W479:W480"/>
    <mergeCell ref="A481:A482"/>
    <mergeCell ref="V481:V482"/>
    <mergeCell ref="W481:W482"/>
    <mergeCell ref="A483:A484"/>
    <mergeCell ref="V483:V484"/>
    <mergeCell ref="W483:W484"/>
    <mergeCell ref="A473:A474"/>
    <mergeCell ref="V473:V474"/>
    <mergeCell ref="W473:W474"/>
    <mergeCell ref="A475:A476"/>
    <mergeCell ref="V475:V476"/>
    <mergeCell ref="W475:W476"/>
    <mergeCell ref="A477:A478"/>
    <mergeCell ref="V477:V478"/>
    <mergeCell ref="W477:W478"/>
    <mergeCell ref="A467:A468"/>
    <mergeCell ref="V467:V468"/>
    <mergeCell ref="W467:W468"/>
    <mergeCell ref="A469:A470"/>
    <mergeCell ref="V469:V470"/>
    <mergeCell ref="W469:W470"/>
    <mergeCell ref="A471:A472"/>
    <mergeCell ref="V471:V472"/>
    <mergeCell ref="W471:W472"/>
    <mergeCell ref="A461:A462"/>
    <mergeCell ref="V461:V462"/>
    <mergeCell ref="W461:W462"/>
    <mergeCell ref="A463:A464"/>
    <mergeCell ref="V463:V464"/>
    <mergeCell ref="W463:W464"/>
    <mergeCell ref="A465:A466"/>
    <mergeCell ref="V465:V466"/>
    <mergeCell ref="W465:W466"/>
    <mergeCell ref="A455:A456"/>
    <mergeCell ref="V455:V456"/>
    <mergeCell ref="W455:W456"/>
    <mergeCell ref="A457:A458"/>
    <mergeCell ref="V457:V458"/>
    <mergeCell ref="W457:W458"/>
    <mergeCell ref="A459:A460"/>
    <mergeCell ref="V459:V460"/>
    <mergeCell ref="W459:W460"/>
    <mergeCell ref="A449:A450"/>
    <mergeCell ref="V449:V450"/>
    <mergeCell ref="W449:W450"/>
    <mergeCell ref="A451:A452"/>
    <mergeCell ref="V451:V452"/>
    <mergeCell ref="W451:W452"/>
    <mergeCell ref="A453:A454"/>
    <mergeCell ref="V453:V454"/>
    <mergeCell ref="W453:W454"/>
    <mergeCell ref="A443:A444"/>
    <mergeCell ref="V443:V444"/>
    <mergeCell ref="W443:W444"/>
    <mergeCell ref="A445:A446"/>
    <mergeCell ref="V445:V446"/>
    <mergeCell ref="W445:W446"/>
    <mergeCell ref="A447:A448"/>
    <mergeCell ref="V447:V448"/>
    <mergeCell ref="W447:W448"/>
    <mergeCell ref="A437:A438"/>
    <mergeCell ref="V437:V438"/>
    <mergeCell ref="W437:W438"/>
    <mergeCell ref="A439:A440"/>
    <mergeCell ref="V439:V440"/>
    <mergeCell ref="W439:W440"/>
    <mergeCell ref="A441:A442"/>
    <mergeCell ref="V441:V442"/>
    <mergeCell ref="W441:W442"/>
    <mergeCell ref="A431:A432"/>
    <mergeCell ref="V431:V432"/>
    <mergeCell ref="W431:W432"/>
    <mergeCell ref="A433:A434"/>
    <mergeCell ref="V433:V434"/>
    <mergeCell ref="W433:W434"/>
    <mergeCell ref="A435:A436"/>
    <mergeCell ref="V435:V436"/>
    <mergeCell ref="W435:W436"/>
    <mergeCell ref="A425:A426"/>
    <mergeCell ref="V425:V426"/>
    <mergeCell ref="W425:W426"/>
    <mergeCell ref="A427:A428"/>
    <mergeCell ref="V427:V428"/>
    <mergeCell ref="W427:W428"/>
    <mergeCell ref="A429:A430"/>
    <mergeCell ref="V429:V430"/>
    <mergeCell ref="W429:W430"/>
    <mergeCell ref="A419:A420"/>
    <mergeCell ref="V419:V420"/>
    <mergeCell ref="W419:W420"/>
    <mergeCell ref="A421:A422"/>
    <mergeCell ref="V421:V422"/>
    <mergeCell ref="W421:W422"/>
    <mergeCell ref="A423:A424"/>
    <mergeCell ref="V423:V424"/>
    <mergeCell ref="W423:W424"/>
    <mergeCell ref="A413:A414"/>
    <mergeCell ref="V413:V414"/>
    <mergeCell ref="W413:W414"/>
    <mergeCell ref="A415:A416"/>
    <mergeCell ref="V415:V416"/>
    <mergeCell ref="W415:W416"/>
    <mergeCell ref="A417:A418"/>
    <mergeCell ref="V417:V418"/>
    <mergeCell ref="W417:W418"/>
    <mergeCell ref="A407:A408"/>
    <mergeCell ref="V407:V408"/>
    <mergeCell ref="W407:W408"/>
    <mergeCell ref="A409:A410"/>
    <mergeCell ref="V409:V410"/>
    <mergeCell ref="W409:W410"/>
    <mergeCell ref="A411:A412"/>
    <mergeCell ref="V411:V412"/>
    <mergeCell ref="W411:W412"/>
    <mergeCell ref="A401:A402"/>
    <mergeCell ref="V401:V402"/>
    <mergeCell ref="W401:W402"/>
    <mergeCell ref="A403:A404"/>
    <mergeCell ref="V403:V404"/>
    <mergeCell ref="W403:W404"/>
    <mergeCell ref="A405:A406"/>
    <mergeCell ref="V405:V406"/>
    <mergeCell ref="W405:W406"/>
    <mergeCell ref="A395:A396"/>
    <mergeCell ref="V395:V396"/>
    <mergeCell ref="W395:W396"/>
    <mergeCell ref="A397:A398"/>
    <mergeCell ref="V397:V398"/>
    <mergeCell ref="W397:W398"/>
    <mergeCell ref="A399:A400"/>
    <mergeCell ref="V399:V400"/>
    <mergeCell ref="W399:W400"/>
    <mergeCell ref="A389:A390"/>
    <mergeCell ref="V389:V390"/>
    <mergeCell ref="W389:W390"/>
    <mergeCell ref="A391:A392"/>
    <mergeCell ref="V391:V392"/>
    <mergeCell ref="W391:W392"/>
    <mergeCell ref="A393:A394"/>
    <mergeCell ref="V393:V394"/>
    <mergeCell ref="W393:W394"/>
    <mergeCell ref="A383:A384"/>
    <mergeCell ref="V383:V384"/>
    <mergeCell ref="W383:W384"/>
    <mergeCell ref="A385:A386"/>
    <mergeCell ref="V385:V386"/>
    <mergeCell ref="W385:W386"/>
    <mergeCell ref="A387:A388"/>
    <mergeCell ref="V387:V388"/>
    <mergeCell ref="W387:W388"/>
    <mergeCell ref="A377:A378"/>
    <mergeCell ref="V377:V378"/>
    <mergeCell ref="W377:W378"/>
    <mergeCell ref="A379:A380"/>
    <mergeCell ref="V379:V380"/>
    <mergeCell ref="W379:W380"/>
    <mergeCell ref="A381:A382"/>
    <mergeCell ref="V381:V382"/>
    <mergeCell ref="W381:W382"/>
    <mergeCell ref="A371:A372"/>
    <mergeCell ref="V371:V372"/>
    <mergeCell ref="W371:W372"/>
    <mergeCell ref="A373:A374"/>
    <mergeCell ref="V373:V374"/>
    <mergeCell ref="W373:W374"/>
    <mergeCell ref="A375:A376"/>
    <mergeCell ref="V375:V376"/>
    <mergeCell ref="W375:W376"/>
    <mergeCell ref="A365:A366"/>
    <mergeCell ref="V365:V366"/>
    <mergeCell ref="W365:W366"/>
    <mergeCell ref="A367:A368"/>
    <mergeCell ref="V367:V368"/>
    <mergeCell ref="W367:W368"/>
    <mergeCell ref="A369:A370"/>
    <mergeCell ref="V369:V370"/>
    <mergeCell ref="W369:W370"/>
    <mergeCell ref="A359:A360"/>
    <mergeCell ref="V359:V360"/>
    <mergeCell ref="W359:W360"/>
    <mergeCell ref="A361:A362"/>
    <mergeCell ref="V361:V362"/>
    <mergeCell ref="W361:W362"/>
    <mergeCell ref="A363:A364"/>
    <mergeCell ref="V363:V364"/>
    <mergeCell ref="W363:W364"/>
    <mergeCell ref="A353:A354"/>
    <mergeCell ref="V353:V354"/>
    <mergeCell ref="W353:W354"/>
    <mergeCell ref="A355:A356"/>
    <mergeCell ref="V355:V356"/>
    <mergeCell ref="W355:W356"/>
    <mergeCell ref="A357:A358"/>
    <mergeCell ref="V357:V358"/>
    <mergeCell ref="W357:W358"/>
    <mergeCell ref="A347:A348"/>
    <mergeCell ref="V347:V348"/>
    <mergeCell ref="W347:W348"/>
    <mergeCell ref="A349:A350"/>
    <mergeCell ref="V349:V350"/>
    <mergeCell ref="W349:W350"/>
    <mergeCell ref="A351:A352"/>
    <mergeCell ref="V351:V352"/>
    <mergeCell ref="W351:W352"/>
    <mergeCell ref="A341:A342"/>
    <mergeCell ref="V341:V342"/>
    <mergeCell ref="W341:W342"/>
    <mergeCell ref="A343:A344"/>
    <mergeCell ref="V343:V344"/>
    <mergeCell ref="W343:W344"/>
    <mergeCell ref="A345:A346"/>
    <mergeCell ref="V345:V346"/>
    <mergeCell ref="W345:W346"/>
    <mergeCell ref="A335:A336"/>
    <mergeCell ref="V335:V336"/>
    <mergeCell ref="W335:W336"/>
    <mergeCell ref="A337:A338"/>
    <mergeCell ref="V337:V338"/>
    <mergeCell ref="W337:W338"/>
    <mergeCell ref="A339:A340"/>
    <mergeCell ref="V339:V340"/>
    <mergeCell ref="W339:W340"/>
    <mergeCell ref="A329:A330"/>
    <mergeCell ref="V329:V330"/>
    <mergeCell ref="W329:W330"/>
    <mergeCell ref="A331:A332"/>
    <mergeCell ref="V331:V332"/>
    <mergeCell ref="W331:W332"/>
    <mergeCell ref="A333:A334"/>
    <mergeCell ref="V333:V334"/>
    <mergeCell ref="W333:W334"/>
    <mergeCell ref="A323:A324"/>
    <mergeCell ref="V323:V324"/>
    <mergeCell ref="W323:W324"/>
    <mergeCell ref="A325:A326"/>
    <mergeCell ref="V325:V326"/>
    <mergeCell ref="W325:W326"/>
    <mergeCell ref="A327:A328"/>
    <mergeCell ref="V327:V328"/>
    <mergeCell ref="W327:W328"/>
    <mergeCell ref="A317:A318"/>
    <mergeCell ref="V317:V318"/>
    <mergeCell ref="W317:W318"/>
    <mergeCell ref="A319:A320"/>
    <mergeCell ref="V319:V320"/>
    <mergeCell ref="W319:W320"/>
    <mergeCell ref="A321:A322"/>
    <mergeCell ref="V321:V322"/>
    <mergeCell ref="W321:W322"/>
    <mergeCell ref="A311:A312"/>
    <mergeCell ref="V311:V312"/>
    <mergeCell ref="W311:W312"/>
    <mergeCell ref="A313:A314"/>
    <mergeCell ref="V313:V314"/>
    <mergeCell ref="W313:W314"/>
    <mergeCell ref="A315:A316"/>
    <mergeCell ref="V315:V316"/>
    <mergeCell ref="W315:W316"/>
    <mergeCell ref="V303:V304"/>
    <mergeCell ref="W303:W304"/>
    <mergeCell ref="V305:V306"/>
    <mergeCell ref="W305:W306"/>
    <mergeCell ref="V307:V308"/>
    <mergeCell ref="W307:W308"/>
    <mergeCell ref="V309:V310"/>
    <mergeCell ref="W309:W310"/>
    <mergeCell ref="V285:V286"/>
    <mergeCell ref="W285:W286"/>
    <mergeCell ref="V287:V288"/>
    <mergeCell ref="W287:W288"/>
    <mergeCell ref="V289:V290"/>
    <mergeCell ref="W289:W290"/>
    <mergeCell ref="V291:V292"/>
    <mergeCell ref="W291:W292"/>
    <mergeCell ref="V293:V294"/>
    <mergeCell ref="W293:W294"/>
    <mergeCell ref="V295:V296"/>
    <mergeCell ref="W295:W296"/>
    <mergeCell ref="V297:V298"/>
    <mergeCell ref="W297:W298"/>
    <mergeCell ref="V299:V300"/>
    <mergeCell ref="W299:W300"/>
    <mergeCell ref="V301:V302"/>
    <mergeCell ref="W301:W302"/>
    <mergeCell ref="V267:V268"/>
    <mergeCell ref="W267:W268"/>
    <mergeCell ref="V269:V270"/>
    <mergeCell ref="W269:W270"/>
    <mergeCell ref="V271:V272"/>
    <mergeCell ref="W271:W272"/>
    <mergeCell ref="V273:V274"/>
    <mergeCell ref="W273:W274"/>
    <mergeCell ref="V275:V276"/>
    <mergeCell ref="W275:W276"/>
    <mergeCell ref="V277:V278"/>
    <mergeCell ref="W277:W278"/>
    <mergeCell ref="V279:V280"/>
    <mergeCell ref="W279:W280"/>
    <mergeCell ref="V281:V282"/>
    <mergeCell ref="W281:W282"/>
    <mergeCell ref="V283:V284"/>
    <mergeCell ref="W283:W284"/>
    <mergeCell ref="V249:V250"/>
    <mergeCell ref="W249:W250"/>
    <mergeCell ref="V251:V252"/>
    <mergeCell ref="W251:W252"/>
    <mergeCell ref="V253:V254"/>
    <mergeCell ref="W253:W254"/>
    <mergeCell ref="V255:V256"/>
    <mergeCell ref="W255:W256"/>
    <mergeCell ref="V257:V258"/>
    <mergeCell ref="W257:W258"/>
    <mergeCell ref="V259:V260"/>
    <mergeCell ref="W259:W260"/>
    <mergeCell ref="V261:V262"/>
    <mergeCell ref="W261:W262"/>
    <mergeCell ref="V263:V264"/>
    <mergeCell ref="W263:W264"/>
    <mergeCell ref="V265:V266"/>
    <mergeCell ref="W265:W266"/>
    <mergeCell ref="V231:V232"/>
    <mergeCell ref="W231:W232"/>
    <mergeCell ref="V233:V234"/>
    <mergeCell ref="W233:W234"/>
    <mergeCell ref="V235:V236"/>
    <mergeCell ref="W235:W236"/>
    <mergeCell ref="V237:V238"/>
    <mergeCell ref="W237:W238"/>
    <mergeCell ref="V239:V240"/>
    <mergeCell ref="W239:W240"/>
    <mergeCell ref="V241:V242"/>
    <mergeCell ref="W241:W242"/>
    <mergeCell ref="V243:V244"/>
    <mergeCell ref="W243:W244"/>
    <mergeCell ref="V245:V246"/>
    <mergeCell ref="W245:W246"/>
    <mergeCell ref="V247:V248"/>
    <mergeCell ref="W247:W248"/>
    <mergeCell ref="V213:V214"/>
    <mergeCell ref="W213:W214"/>
    <mergeCell ref="V215:V216"/>
    <mergeCell ref="W215:W216"/>
    <mergeCell ref="V217:V218"/>
    <mergeCell ref="W217:W218"/>
    <mergeCell ref="V219:V220"/>
    <mergeCell ref="W219:W220"/>
    <mergeCell ref="V221:V222"/>
    <mergeCell ref="W221:W222"/>
    <mergeCell ref="V223:V224"/>
    <mergeCell ref="W223:W224"/>
    <mergeCell ref="V225:V226"/>
    <mergeCell ref="W225:W226"/>
    <mergeCell ref="V227:V228"/>
    <mergeCell ref="W227:W228"/>
    <mergeCell ref="V229:V230"/>
    <mergeCell ref="W229:W230"/>
    <mergeCell ref="V195:V196"/>
    <mergeCell ref="W195:W196"/>
    <mergeCell ref="V197:V198"/>
    <mergeCell ref="W197:W198"/>
    <mergeCell ref="V199:V200"/>
    <mergeCell ref="W199:W200"/>
    <mergeCell ref="V201:V202"/>
    <mergeCell ref="W201:W202"/>
    <mergeCell ref="V203:V204"/>
    <mergeCell ref="W203:W204"/>
    <mergeCell ref="V205:V206"/>
    <mergeCell ref="W205:W206"/>
    <mergeCell ref="V207:V208"/>
    <mergeCell ref="W207:W208"/>
    <mergeCell ref="V209:V210"/>
    <mergeCell ref="W209:W210"/>
    <mergeCell ref="V211:V212"/>
    <mergeCell ref="W211:W212"/>
    <mergeCell ref="V177:V178"/>
    <mergeCell ref="W177:W178"/>
    <mergeCell ref="V179:V180"/>
    <mergeCell ref="W179:W180"/>
    <mergeCell ref="V181:V182"/>
    <mergeCell ref="W181:W182"/>
    <mergeCell ref="V183:V184"/>
    <mergeCell ref="W183:W184"/>
    <mergeCell ref="V185:V186"/>
    <mergeCell ref="W185:W186"/>
    <mergeCell ref="V187:V188"/>
    <mergeCell ref="W187:W188"/>
    <mergeCell ref="V189:V190"/>
    <mergeCell ref="W189:W190"/>
    <mergeCell ref="V191:V192"/>
    <mergeCell ref="W191:W192"/>
    <mergeCell ref="V193:V194"/>
    <mergeCell ref="W193:W194"/>
    <mergeCell ref="V159:V160"/>
    <mergeCell ref="W159:W160"/>
    <mergeCell ref="V161:V162"/>
    <mergeCell ref="W161:W162"/>
    <mergeCell ref="V163:V164"/>
    <mergeCell ref="W163:W164"/>
    <mergeCell ref="V165:V166"/>
    <mergeCell ref="W165:W166"/>
    <mergeCell ref="V167:V168"/>
    <mergeCell ref="W167:W168"/>
    <mergeCell ref="V169:V170"/>
    <mergeCell ref="W169:W170"/>
    <mergeCell ref="V171:V172"/>
    <mergeCell ref="W171:W172"/>
    <mergeCell ref="V173:V174"/>
    <mergeCell ref="W173:W174"/>
    <mergeCell ref="V175:V176"/>
    <mergeCell ref="W175:W176"/>
    <mergeCell ref="V141:V142"/>
    <mergeCell ref="W141:W142"/>
    <mergeCell ref="V143:V144"/>
    <mergeCell ref="W143:W144"/>
    <mergeCell ref="V145:V146"/>
    <mergeCell ref="W145:W146"/>
    <mergeCell ref="V147:V148"/>
    <mergeCell ref="W147:W148"/>
    <mergeCell ref="V149:V150"/>
    <mergeCell ref="W149:W150"/>
    <mergeCell ref="V151:V152"/>
    <mergeCell ref="W151:W152"/>
    <mergeCell ref="V153:V154"/>
    <mergeCell ref="W153:W154"/>
    <mergeCell ref="V155:V156"/>
    <mergeCell ref="W155:W156"/>
    <mergeCell ref="V157:V158"/>
    <mergeCell ref="W157:W158"/>
    <mergeCell ref="V123:V124"/>
    <mergeCell ref="W123:W124"/>
    <mergeCell ref="V125:V126"/>
    <mergeCell ref="W125:W126"/>
    <mergeCell ref="V127:V128"/>
    <mergeCell ref="W127:W128"/>
    <mergeCell ref="V129:V130"/>
    <mergeCell ref="W129:W130"/>
    <mergeCell ref="V131:V132"/>
    <mergeCell ref="W131:W132"/>
    <mergeCell ref="V133:V134"/>
    <mergeCell ref="W133:W134"/>
    <mergeCell ref="V135:V136"/>
    <mergeCell ref="W135:W136"/>
    <mergeCell ref="V137:V138"/>
    <mergeCell ref="W137:W138"/>
    <mergeCell ref="V139:V140"/>
    <mergeCell ref="W139:W140"/>
    <mergeCell ref="V105:V106"/>
    <mergeCell ref="W105:W106"/>
    <mergeCell ref="V107:V108"/>
    <mergeCell ref="W107:W108"/>
    <mergeCell ref="V109:V110"/>
    <mergeCell ref="W109:W110"/>
    <mergeCell ref="V111:V112"/>
    <mergeCell ref="W111:W112"/>
    <mergeCell ref="V113:V114"/>
    <mergeCell ref="W113:W114"/>
    <mergeCell ref="V115:V116"/>
    <mergeCell ref="W115:W116"/>
    <mergeCell ref="V117:V118"/>
    <mergeCell ref="W117:W118"/>
    <mergeCell ref="V119:V120"/>
    <mergeCell ref="W119:W120"/>
    <mergeCell ref="V121:V122"/>
    <mergeCell ref="W121:W122"/>
    <mergeCell ref="V87:V88"/>
    <mergeCell ref="W87:W88"/>
    <mergeCell ref="V89:V90"/>
    <mergeCell ref="W89:W90"/>
    <mergeCell ref="V91:V92"/>
    <mergeCell ref="W91:W92"/>
    <mergeCell ref="V93:V94"/>
    <mergeCell ref="W93:W94"/>
    <mergeCell ref="V95:V96"/>
    <mergeCell ref="W95:W96"/>
    <mergeCell ref="V97:V98"/>
    <mergeCell ref="W97:W98"/>
    <mergeCell ref="V99:V100"/>
    <mergeCell ref="W99:W100"/>
    <mergeCell ref="V101:V102"/>
    <mergeCell ref="W101:W102"/>
    <mergeCell ref="V103:V104"/>
    <mergeCell ref="W103:W104"/>
    <mergeCell ref="W69:W70"/>
    <mergeCell ref="V71:V72"/>
    <mergeCell ref="W71:W72"/>
    <mergeCell ref="V73:V74"/>
    <mergeCell ref="W73:W74"/>
    <mergeCell ref="V75:V76"/>
    <mergeCell ref="W75:W76"/>
    <mergeCell ref="V77:V78"/>
    <mergeCell ref="W77:W78"/>
    <mergeCell ref="V79:V80"/>
    <mergeCell ref="W79:W80"/>
    <mergeCell ref="V81:V82"/>
    <mergeCell ref="W81:W82"/>
    <mergeCell ref="V83:V84"/>
    <mergeCell ref="W83:W84"/>
    <mergeCell ref="V85:V86"/>
    <mergeCell ref="W85:W86"/>
    <mergeCell ref="A301:A302"/>
    <mergeCell ref="A303:A304"/>
    <mergeCell ref="A305:A306"/>
    <mergeCell ref="A307:A308"/>
    <mergeCell ref="A309:A310"/>
    <mergeCell ref="V43:V44"/>
    <mergeCell ref="W43:W44"/>
    <mergeCell ref="V45:V46"/>
    <mergeCell ref="W45:W46"/>
    <mergeCell ref="V47:V48"/>
    <mergeCell ref="W47:W48"/>
    <mergeCell ref="V49:V50"/>
    <mergeCell ref="W49:W50"/>
    <mergeCell ref="V51:V52"/>
    <mergeCell ref="W51:W52"/>
    <mergeCell ref="V53:V54"/>
    <mergeCell ref="W53:W54"/>
    <mergeCell ref="V55:V56"/>
    <mergeCell ref="W55:W56"/>
    <mergeCell ref="V57:V58"/>
    <mergeCell ref="W57:W58"/>
    <mergeCell ref="V59:V60"/>
    <mergeCell ref="W59:W60"/>
    <mergeCell ref="V61:V62"/>
    <mergeCell ref="W61:W62"/>
    <mergeCell ref="V63:V64"/>
    <mergeCell ref="W63:W64"/>
    <mergeCell ref="V65:V66"/>
    <mergeCell ref="W65:W66"/>
    <mergeCell ref="V67:V68"/>
    <mergeCell ref="W67:W68"/>
    <mergeCell ref="V69:V70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77:A78"/>
    <mergeCell ref="A79:A80"/>
    <mergeCell ref="A163:A164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81:A82"/>
    <mergeCell ref="A83:A84"/>
    <mergeCell ref="A85:A86"/>
    <mergeCell ref="A87:A88"/>
    <mergeCell ref="A89:A90"/>
    <mergeCell ref="A91:A92"/>
    <mergeCell ref="A93:A94"/>
    <mergeCell ref="A95:A96"/>
    <mergeCell ref="W25:W26"/>
    <mergeCell ref="W27:W28"/>
    <mergeCell ref="A53:A54"/>
    <mergeCell ref="A55:A56"/>
    <mergeCell ref="A57:A58"/>
    <mergeCell ref="A59:A60"/>
    <mergeCell ref="A61:A62"/>
    <mergeCell ref="W31:W32"/>
    <mergeCell ref="A63:A64"/>
    <mergeCell ref="A65:A66"/>
    <mergeCell ref="A67:A68"/>
    <mergeCell ref="A69:A70"/>
    <mergeCell ref="A71:A72"/>
    <mergeCell ref="A73:A74"/>
    <mergeCell ref="A75:A76"/>
    <mergeCell ref="W41:W42"/>
    <mergeCell ref="W37:W38"/>
    <mergeCell ref="W39:W40"/>
    <mergeCell ref="W33:W34"/>
    <mergeCell ref="A43:A44"/>
    <mergeCell ref="A45:A46"/>
    <mergeCell ref="A47:A48"/>
    <mergeCell ref="A49:A50"/>
    <mergeCell ref="A51:A52"/>
    <mergeCell ref="V31:V32"/>
    <mergeCell ref="A21:A22"/>
    <mergeCell ref="A23:A24"/>
    <mergeCell ref="A25:A26"/>
    <mergeCell ref="A27:A28"/>
    <mergeCell ref="A41:A42"/>
    <mergeCell ref="V41:V42"/>
    <mergeCell ref="A37:A38"/>
    <mergeCell ref="V37:V38"/>
    <mergeCell ref="A39:A40"/>
    <mergeCell ref="V39:V40"/>
    <mergeCell ref="A33:A34"/>
    <mergeCell ref="V33:V34"/>
    <mergeCell ref="A35:A36"/>
    <mergeCell ref="V35:V36"/>
    <mergeCell ref="R1:W1"/>
    <mergeCell ref="V17:V18"/>
    <mergeCell ref="V7:V8"/>
    <mergeCell ref="V9:V10"/>
    <mergeCell ref="V11:V12"/>
    <mergeCell ref="V13:V14"/>
    <mergeCell ref="V15:V16"/>
    <mergeCell ref="B2:U2"/>
    <mergeCell ref="B3:U3"/>
    <mergeCell ref="W7:W8"/>
    <mergeCell ref="B6:U6"/>
    <mergeCell ref="A4:W4"/>
    <mergeCell ref="W35:W36"/>
    <mergeCell ref="A29:A30"/>
    <mergeCell ref="V29:V30"/>
    <mergeCell ref="W29:W30"/>
    <mergeCell ref="A31:A32"/>
    <mergeCell ref="W19:W20"/>
    <mergeCell ref="A7:A8"/>
    <mergeCell ref="V19:V20"/>
    <mergeCell ref="A19:A20"/>
    <mergeCell ref="A17:A18"/>
    <mergeCell ref="W11:W12"/>
    <mergeCell ref="W13:W14"/>
    <mergeCell ref="W15:W16"/>
    <mergeCell ref="W17:W18"/>
    <mergeCell ref="A9:A10"/>
    <mergeCell ref="W9:W10"/>
    <mergeCell ref="A11:A12"/>
    <mergeCell ref="A13:A14"/>
    <mergeCell ref="A15:A16"/>
    <mergeCell ref="V21:V22"/>
    <mergeCell ref="V23:V24"/>
    <mergeCell ref="V25:V26"/>
    <mergeCell ref="V27:V28"/>
    <mergeCell ref="AD28:AE32"/>
    <mergeCell ref="AF28:AF32"/>
    <mergeCell ref="Z9:AA9"/>
    <mergeCell ref="W21:W22"/>
    <mergeCell ref="W23:W24"/>
    <mergeCell ref="AD15:AE17"/>
    <mergeCell ref="AF15:AF17"/>
    <mergeCell ref="AD19:AE21"/>
    <mergeCell ref="AF19:AF21"/>
    <mergeCell ref="AD7:AE9"/>
    <mergeCell ref="AF7:AF9"/>
    <mergeCell ref="AD11:AE13"/>
    <mergeCell ref="AF11:AF13"/>
    <mergeCell ref="AD23:AE26"/>
    <mergeCell ref="AF23:AF26"/>
    <mergeCell ref="Z22:AA23"/>
    <mergeCell ref="AB22:AB23"/>
    <mergeCell ref="Z16:AA17"/>
    <mergeCell ref="AB16:AB17"/>
    <mergeCell ref="Z19:AA20"/>
    <mergeCell ref="AB19:AB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6:G1020"/>
  <sheetViews>
    <sheetView workbookViewId="0">
      <selection activeCell="M9" sqref="M9"/>
    </sheetView>
  </sheetViews>
  <sheetFormatPr defaultRowHeight="14.4"/>
  <cols>
    <col min="1" max="6" width="9.109375" customWidth="1"/>
    <col min="7" max="7" width="9.109375" style="15" customWidth="1"/>
  </cols>
  <sheetData>
    <row r="6" spans="1:7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2" t="s">
        <v>16</v>
      </c>
    </row>
    <row r="7" spans="1:7">
      <c r="A7" s="40" t="str">
        <f>IF(SUM('форма ТМ 3 База'!B8,'форма ТМ 3 База'!C8,'форма ТМ 3 База'!E8,'форма ТМ 3 База'!F8,'форма ТМ 3 База'!T8)=5,1," ")</f>
        <v xml:space="preserve"> </v>
      </c>
      <c r="B7" s="40" t="str">
        <f>IF(SUM('форма ТМ 3 База'!H8,'форма ТМ 3 База'!R8)=2,1," ")</f>
        <v xml:space="preserve"> </v>
      </c>
      <c r="C7" s="40">
        <f>IF('форма ТМ 3 База'!O8=1,1," ")</f>
        <v>1</v>
      </c>
      <c r="D7" s="40" t="str">
        <f>IF(SUM('форма ТМ 3 База'!N8,'форма ТМ 3 База'!P8,'форма ТМ 3 База'!Q8)=3,1," ")</f>
        <v xml:space="preserve"> </v>
      </c>
      <c r="E7" s="40" t="str">
        <f>IF(SUM('форма ТМ 3 База'!I8,'форма ТМ 3 База'!K8,'форма ТМ 3 База'!M8,'форма ТМ 3 База'!S8,'форма ТМ 3 База'!U8)=5,1," ")</f>
        <v xml:space="preserve"> </v>
      </c>
      <c r="F7" s="40" t="str">
        <f>IF(SUM('форма ТМ 3 База'!D8,'форма ТМ 3 База'!G8,'форма ТМ 3 База'!J8,'форма ТМ 3 База'!L8)=4,1," ")</f>
        <v xml:space="preserve"> </v>
      </c>
      <c r="G7" s="70">
        <f>IF('форма ТМ 3 База'!A7&lt;&gt;"",1," ")</f>
        <v>1</v>
      </c>
    </row>
    <row r="8" spans="1:7">
      <c r="A8" s="40"/>
      <c r="B8" s="40"/>
      <c r="C8" s="40"/>
      <c r="D8" s="40"/>
      <c r="E8" s="40"/>
      <c r="F8" s="40"/>
      <c r="G8" s="70"/>
    </row>
    <row r="9" spans="1:7">
      <c r="A9" s="40" t="str">
        <f>IF(SUM('форма ТМ 3 База'!B10,'форма ТМ 3 База'!C10,'форма ТМ 3 База'!E10,'форма ТМ 3 База'!F10,'форма ТМ 3 База'!T10)=5,1," ")</f>
        <v xml:space="preserve"> </v>
      </c>
      <c r="B9" s="40" t="str">
        <f>IF(SUM('форма ТМ 3 База'!H10,'форма ТМ 3 База'!R10)=2,1," ")</f>
        <v xml:space="preserve"> </v>
      </c>
      <c r="C9" s="40">
        <f>IF('форма ТМ 3 База'!O10=1,1," ")</f>
        <v>1</v>
      </c>
      <c r="D9" s="40" t="str">
        <f>IF(SUM('форма ТМ 3 База'!N10,'форма ТМ 3 База'!P10,'форма ТМ 3 База'!Q10)=3,1," ")</f>
        <v xml:space="preserve"> </v>
      </c>
      <c r="E9" s="40" t="str">
        <f>IF(SUM('форма ТМ 3 База'!I10,'форма ТМ 3 База'!K10,'форма ТМ 3 База'!M10,'форма ТМ 3 База'!S10,'форма ТМ 3 База'!U10)=5,1," ")</f>
        <v xml:space="preserve"> </v>
      </c>
      <c r="F9" s="40" t="str">
        <f>IF(SUM('форма ТМ 3 База'!D10,'форма ТМ 3 База'!G10,'форма ТМ 3 База'!J10,'форма ТМ 3 База'!L10)=4,1," ")</f>
        <v xml:space="preserve"> </v>
      </c>
      <c r="G9" s="70">
        <f>IF('форма ТМ 3 База'!A9&lt;&gt;"",1," ")</f>
        <v>1</v>
      </c>
    </row>
    <row r="10" spans="1:7">
      <c r="A10" s="40"/>
      <c r="B10" s="40"/>
      <c r="C10" s="40"/>
      <c r="D10" s="40"/>
      <c r="E10" s="40"/>
      <c r="F10" s="40"/>
      <c r="G10" s="70"/>
    </row>
    <row r="11" spans="1:7">
      <c r="A11" s="40" t="str">
        <f>IF(SUM('форма ТМ 3 База'!B12,'форма ТМ 3 База'!C12,'форма ТМ 3 База'!E12,'форма ТМ 3 База'!F12,'форма ТМ 3 База'!T12)=5,1," ")</f>
        <v xml:space="preserve"> </v>
      </c>
      <c r="B11" s="40" t="str">
        <f>IF(SUM('форма ТМ 3 База'!H12,'форма ТМ 3 База'!R12)=2,1," ")</f>
        <v xml:space="preserve"> </v>
      </c>
      <c r="C11" s="40">
        <f>IF('форма ТМ 3 База'!O12=1,1," ")</f>
        <v>1</v>
      </c>
      <c r="D11" s="40" t="str">
        <f>IF(SUM('форма ТМ 3 База'!N12,'форма ТМ 3 База'!P12,'форма ТМ 3 База'!Q12)=3,1," ")</f>
        <v xml:space="preserve"> </v>
      </c>
      <c r="E11" s="40" t="str">
        <f>IF(SUM('форма ТМ 3 База'!I12,'форма ТМ 3 База'!K12,'форма ТМ 3 База'!M12,'форма ТМ 3 База'!S12,'форма ТМ 3 База'!U12)=5,1," ")</f>
        <v xml:space="preserve"> </v>
      </c>
      <c r="F11" s="40" t="str">
        <f>IF(SUM('форма ТМ 3 База'!D12,'форма ТМ 3 База'!G12,'форма ТМ 3 База'!J12,'форма ТМ 3 База'!L12)=4,1," ")</f>
        <v xml:space="preserve"> </v>
      </c>
      <c r="G11" s="70">
        <f>IF('форма ТМ 3 База'!A11&lt;&gt;"",1," ")</f>
        <v>1</v>
      </c>
    </row>
    <row r="12" spans="1:7">
      <c r="A12" s="40"/>
      <c r="B12" s="40"/>
      <c r="C12" s="40"/>
      <c r="D12" s="40"/>
      <c r="E12" s="40"/>
      <c r="F12" s="40"/>
      <c r="G12" s="70"/>
    </row>
    <row r="13" spans="1:7">
      <c r="A13" s="40" t="str">
        <f>IF(SUM('форма ТМ 3 База'!B14,'форма ТМ 3 База'!C14,'форма ТМ 3 База'!E14,'форма ТМ 3 База'!F14,'форма ТМ 3 База'!T14)=5,1," ")</f>
        <v xml:space="preserve"> </v>
      </c>
      <c r="B13" s="40" t="str">
        <f>IF(SUM('форма ТМ 3 База'!H14,'форма ТМ 3 База'!R14)=2,1," ")</f>
        <v xml:space="preserve"> </v>
      </c>
      <c r="C13" s="40">
        <f>IF('форма ТМ 3 База'!O14=1,1," ")</f>
        <v>1</v>
      </c>
      <c r="D13" s="40" t="str">
        <f>IF(SUM('форма ТМ 3 База'!N14,'форма ТМ 3 База'!P14,'форма ТМ 3 База'!Q14)=3,1," ")</f>
        <v xml:space="preserve"> </v>
      </c>
      <c r="E13" s="40" t="str">
        <f>IF(SUM('форма ТМ 3 База'!I14,'форма ТМ 3 База'!K14,'форма ТМ 3 База'!M14,'форма ТМ 3 База'!S14,'форма ТМ 3 База'!U14)=5,1," ")</f>
        <v xml:space="preserve"> </v>
      </c>
      <c r="F13" s="40">
        <f>IF(SUM('форма ТМ 3 База'!D14,'форма ТМ 3 База'!G14,'форма ТМ 3 База'!J14,'форма ТМ 3 База'!L14)=4,1," ")</f>
        <v>1</v>
      </c>
      <c r="G13" s="70">
        <f>IF('форма ТМ 3 База'!A13&lt;&gt;"",1," ")</f>
        <v>1</v>
      </c>
    </row>
    <row r="14" spans="1:7">
      <c r="A14" s="40"/>
      <c r="B14" s="40"/>
      <c r="C14" s="40"/>
      <c r="D14" s="40"/>
      <c r="E14" s="40"/>
      <c r="F14" s="40"/>
      <c r="G14" s="70"/>
    </row>
    <row r="15" spans="1:7">
      <c r="A15" s="40" t="str">
        <f>IF(SUM('форма ТМ 3 База'!B16,'форма ТМ 3 База'!C16,'форма ТМ 3 База'!E16,'форма ТМ 3 База'!F16,'форма ТМ 3 База'!T16)=5,1," ")</f>
        <v xml:space="preserve"> </v>
      </c>
      <c r="B15" s="40" t="str">
        <f>IF(SUM('форма ТМ 3 База'!H16,'форма ТМ 3 База'!R16)=2,1," ")</f>
        <v xml:space="preserve"> </v>
      </c>
      <c r="C15" s="40" t="str">
        <f>IF('форма ТМ 3 База'!O16=1,1," ")</f>
        <v xml:space="preserve"> </v>
      </c>
      <c r="D15" s="40" t="str">
        <f>IF(SUM('форма ТМ 3 База'!N16,'форма ТМ 3 База'!P16,'форма ТМ 3 База'!Q16)=3,1," ")</f>
        <v xml:space="preserve"> </v>
      </c>
      <c r="E15" s="40" t="str">
        <f>IF(SUM('форма ТМ 3 База'!I16,'форма ТМ 3 База'!K16,'форма ТМ 3 База'!M16,'форма ТМ 3 База'!S16,'форма ТМ 3 База'!U16)=5,1," ")</f>
        <v xml:space="preserve"> </v>
      </c>
      <c r="F15" s="40" t="str">
        <f>IF(SUM('форма ТМ 3 База'!D16,'форма ТМ 3 База'!G16,'форма ТМ 3 База'!J16,'форма ТМ 3 База'!L16)=4,1," ")</f>
        <v xml:space="preserve"> </v>
      </c>
      <c r="G15" s="70">
        <f>IF('форма ТМ 3 База'!A15&lt;&gt;"",1," ")</f>
        <v>1</v>
      </c>
    </row>
    <row r="16" spans="1:7">
      <c r="A16" s="40"/>
      <c r="B16" s="40"/>
      <c r="C16" s="40"/>
      <c r="D16" s="40"/>
      <c r="E16" s="40"/>
      <c r="F16" s="40"/>
      <c r="G16" s="70"/>
    </row>
    <row r="17" spans="1:7">
      <c r="A17" s="40" t="str">
        <f>IF(SUM('форма ТМ 3 База'!B18,'форма ТМ 3 База'!C18,'форма ТМ 3 База'!E18,'форма ТМ 3 База'!F18,'форма ТМ 3 База'!T18)=5,1," ")</f>
        <v xml:space="preserve"> </v>
      </c>
      <c r="B17" s="40" t="str">
        <f>IF(SUM('форма ТМ 3 База'!H18,'форма ТМ 3 База'!R18)=2,1," ")</f>
        <v xml:space="preserve"> </v>
      </c>
      <c r="C17" s="40">
        <f>IF('форма ТМ 3 База'!O18=1,1," ")</f>
        <v>1</v>
      </c>
      <c r="D17" s="40" t="str">
        <f>IF(SUM('форма ТМ 3 База'!N18,'форма ТМ 3 База'!P18,'форма ТМ 3 База'!Q18)=3,1," ")</f>
        <v xml:space="preserve"> </v>
      </c>
      <c r="E17" s="40" t="str">
        <f>IF(SUM('форма ТМ 3 База'!I18,'форма ТМ 3 База'!K18,'форма ТМ 3 База'!M18,'форма ТМ 3 База'!S18,'форма ТМ 3 База'!U18)=5,1," ")</f>
        <v xml:space="preserve"> </v>
      </c>
      <c r="F17" s="40" t="str">
        <f>IF(SUM('форма ТМ 3 База'!D18,'форма ТМ 3 База'!G18,'форма ТМ 3 База'!J18,'форма ТМ 3 База'!L18)=4,1," ")</f>
        <v xml:space="preserve"> </v>
      </c>
      <c r="G17" s="70">
        <f>IF('форма ТМ 3 База'!A17&lt;&gt;"",1," ")</f>
        <v>1</v>
      </c>
    </row>
    <row r="18" spans="1:7">
      <c r="A18" s="40"/>
      <c r="B18" s="40"/>
      <c r="C18" s="40"/>
      <c r="D18" s="40"/>
      <c r="E18" s="40"/>
      <c r="F18" s="40"/>
      <c r="G18" s="70"/>
    </row>
    <row r="19" spans="1:7">
      <c r="A19" s="40" t="str">
        <f>IF(SUM('форма ТМ 3 База'!B20,'форма ТМ 3 База'!C20,'форма ТМ 3 База'!E20,'форма ТМ 3 База'!F20,'форма ТМ 3 База'!T20)=5,1," ")</f>
        <v xml:space="preserve"> </v>
      </c>
      <c r="B19" s="40" t="str">
        <f>IF(SUM('форма ТМ 3 База'!H20,'форма ТМ 3 База'!R20)=2,1," ")</f>
        <v xml:space="preserve"> </v>
      </c>
      <c r="C19" s="40">
        <f>IF('форма ТМ 3 База'!O20=1,1," ")</f>
        <v>1</v>
      </c>
      <c r="D19" s="40" t="str">
        <f>IF(SUM('форма ТМ 3 База'!N20,'форма ТМ 3 База'!P20,'форма ТМ 3 База'!Q20)=3,1," ")</f>
        <v xml:space="preserve"> </v>
      </c>
      <c r="E19" s="40" t="str">
        <f>IF(SUM('форма ТМ 3 База'!I20,'форма ТМ 3 База'!K20,'форма ТМ 3 База'!M20,'форма ТМ 3 База'!S20,'форма ТМ 3 База'!U20)=5,1," ")</f>
        <v xml:space="preserve"> </v>
      </c>
      <c r="F19" s="40">
        <f>IF(SUM('форма ТМ 3 База'!D20,'форма ТМ 3 База'!G20,'форма ТМ 3 База'!J20,'форма ТМ 3 База'!L20)=4,1," ")</f>
        <v>1</v>
      </c>
      <c r="G19" s="70">
        <f>IF('форма ТМ 3 База'!A19&lt;&gt;"",1," ")</f>
        <v>1</v>
      </c>
    </row>
    <row r="20" spans="1:7">
      <c r="A20" s="40"/>
      <c r="B20" s="40"/>
      <c r="C20" s="40"/>
      <c r="D20" s="40"/>
      <c r="E20" s="40"/>
      <c r="F20" s="40"/>
      <c r="G20" s="70"/>
    </row>
    <row r="21" spans="1:7">
      <c r="A21" s="40" t="str">
        <f>IF(SUM('форма ТМ 3 База'!B22,'форма ТМ 3 База'!C22,'форма ТМ 3 База'!E22,'форма ТМ 3 База'!F22,'форма ТМ 3 База'!T22)=5,1," ")</f>
        <v xml:space="preserve"> </v>
      </c>
      <c r="B21" s="40" t="str">
        <f>IF(SUM('форма ТМ 3 База'!H22,'форма ТМ 3 База'!R22)=2,1," ")</f>
        <v xml:space="preserve"> </v>
      </c>
      <c r="C21" s="40" t="str">
        <f>IF('форма ТМ 3 База'!O22=1,1," ")</f>
        <v xml:space="preserve"> </v>
      </c>
      <c r="D21" s="40" t="str">
        <f>IF(SUM('форма ТМ 3 База'!N22,'форма ТМ 3 База'!P22,'форма ТМ 3 База'!Q22)=3,1," ")</f>
        <v xml:space="preserve"> </v>
      </c>
      <c r="E21" s="40" t="str">
        <f>IF(SUM('форма ТМ 3 База'!I22,'форма ТМ 3 База'!K22,'форма ТМ 3 База'!M22,'форма ТМ 3 База'!S22,'форма ТМ 3 База'!U22)=5,1," ")</f>
        <v xml:space="preserve"> </v>
      </c>
      <c r="F21" s="40" t="str">
        <f>IF(SUM('форма ТМ 3 База'!D22,'форма ТМ 3 База'!G22,'форма ТМ 3 База'!J22,'форма ТМ 3 База'!L22)=4,1," ")</f>
        <v xml:space="preserve"> </v>
      </c>
      <c r="G21" s="70" t="str">
        <f>IF('форма ТМ 3 База'!A21&lt;&gt;"",1," ")</f>
        <v xml:space="preserve"> </v>
      </c>
    </row>
    <row r="22" spans="1:7">
      <c r="A22" s="40"/>
      <c r="B22" s="40"/>
      <c r="C22" s="40"/>
      <c r="D22" s="40"/>
      <c r="E22" s="40"/>
      <c r="F22" s="40"/>
      <c r="G22" s="70"/>
    </row>
    <row r="23" spans="1:7">
      <c r="A23" s="40" t="str">
        <f>IF(SUM('форма ТМ 3 База'!B24,'форма ТМ 3 База'!C24,'форма ТМ 3 База'!E24,'форма ТМ 3 База'!F24,'форма ТМ 3 База'!T24)=5,1," ")</f>
        <v xml:space="preserve"> </v>
      </c>
      <c r="B23" s="40" t="str">
        <f>IF(SUM('форма ТМ 3 База'!H24,'форма ТМ 3 База'!R24)=2,1," ")</f>
        <v xml:space="preserve"> </v>
      </c>
      <c r="C23" s="40" t="str">
        <f>IF('форма ТМ 3 База'!O24=1,1," ")</f>
        <v xml:space="preserve"> </v>
      </c>
      <c r="D23" s="40" t="str">
        <f>IF(SUM('форма ТМ 3 База'!N24,'форма ТМ 3 База'!P24,'форма ТМ 3 База'!Q24)=3,1," ")</f>
        <v xml:space="preserve"> </v>
      </c>
      <c r="E23" s="40" t="str">
        <f>IF(SUM('форма ТМ 3 База'!I24,'форма ТМ 3 База'!K24,'форма ТМ 3 База'!M24,'форма ТМ 3 База'!S24,'форма ТМ 3 База'!U24)=5,1," ")</f>
        <v xml:space="preserve"> </v>
      </c>
      <c r="F23" s="40" t="str">
        <f>IF(SUM('форма ТМ 3 База'!D24,'форма ТМ 3 База'!G24,'форма ТМ 3 База'!J24,'форма ТМ 3 База'!L24)=4,1," ")</f>
        <v xml:space="preserve"> </v>
      </c>
      <c r="G23" s="70" t="str">
        <f>IF('форма ТМ 3 База'!A23&lt;&gt;"",1," ")</f>
        <v xml:space="preserve"> </v>
      </c>
    </row>
    <row r="24" spans="1:7">
      <c r="A24" s="40"/>
      <c r="B24" s="40"/>
      <c r="C24" s="40"/>
      <c r="D24" s="40"/>
      <c r="E24" s="40"/>
      <c r="F24" s="40"/>
      <c r="G24" s="70"/>
    </row>
    <row r="25" spans="1:7">
      <c r="A25" s="40" t="str">
        <f>IF(SUM('форма ТМ 3 База'!B26,'форма ТМ 3 База'!C26,'форма ТМ 3 База'!E26,'форма ТМ 3 База'!F26,'форма ТМ 3 База'!T26)=5,1," ")</f>
        <v xml:space="preserve"> </v>
      </c>
      <c r="B25" s="40" t="str">
        <f>IF(SUM('форма ТМ 3 База'!H26,'форма ТМ 3 База'!R26)=2,1," ")</f>
        <v xml:space="preserve"> </v>
      </c>
      <c r="C25" s="40" t="str">
        <f>IF('форма ТМ 3 База'!O26=1,1," ")</f>
        <v xml:space="preserve"> </v>
      </c>
      <c r="D25" s="40" t="str">
        <f>IF(SUM('форма ТМ 3 База'!N26,'форма ТМ 3 База'!P26,'форма ТМ 3 База'!Q26)=3,1," ")</f>
        <v xml:space="preserve"> </v>
      </c>
      <c r="E25" s="40" t="str">
        <f>IF(SUM('форма ТМ 3 База'!I26,'форма ТМ 3 База'!K26,'форма ТМ 3 База'!M26,'форма ТМ 3 База'!S26,'форма ТМ 3 База'!U26)=5,1," ")</f>
        <v xml:space="preserve"> </v>
      </c>
      <c r="F25" s="40" t="str">
        <f>IF(SUM('форма ТМ 3 База'!D26,'форма ТМ 3 База'!G26,'форма ТМ 3 База'!J26,'форма ТМ 3 База'!L26)=4,1," ")</f>
        <v xml:space="preserve"> </v>
      </c>
      <c r="G25" s="70" t="str">
        <f>IF('форма ТМ 3 База'!A25&lt;&gt;"",1," ")</f>
        <v xml:space="preserve"> </v>
      </c>
    </row>
    <row r="26" spans="1:7">
      <c r="A26" s="40"/>
      <c r="B26" s="40"/>
      <c r="C26" s="40"/>
      <c r="D26" s="40"/>
      <c r="E26" s="40"/>
      <c r="F26" s="40"/>
      <c r="G26" s="70"/>
    </row>
    <row r="27" spans="1:7">
      <c r="A27" s="40" t="str">
        <f>IF(SUM('форма ТМ 3 База'!B28,'форма ТМ 3 База'!C28,'форма ТМ 3 База'!E28,'форма ТМ 3 База'!F28,'форма ТМ 3 База'!T28)=5,1," ")</f>
        <v xml:space="preserve"> </v>
      </c>
      <c r="B27" s="40" t="str">
        <f>IF(SUM('форма ТМ 3 База'!H28,'форма ТМ 3 База'!R28)=2,1," ")</f>
        <v xml:space="preserve"> </v>
      </c>
      <c r="C27" s="40" t="str">
        <f>IF('форма ТМ 3 База'!O28=1,1," ")</f>
        <v xml:space="preserve"> </v>
      </c>
      <c r="D27" s="40" t="str">
        <f>IF(SUM('форма ТМ 3 База'!N28,'форма ТМ 3 База'!P28,'форма ТМ 3 База'!Q28)=3,1," ")</f>
        <v xml:space="preserve"> </v>
      </c>
      <c r="E27" s="40" t="str">
        <f>IF(SUM('форма ТМ 3 База'!I28,'форма ТМ 3 База'!K28,'форма ТМ 3 База'!M28,'форма ТМ 3 База'!S28,'форма ТМ 3 База'!U28)=5,1," ")</f>
        <v xml:space="preserve"> </v>
      </c>
      <c r="F27" s="40" t="str">
        <f>IF(SUM('форма ТМ 3 База'!D28,'форма ТМ 3 База'!G28,'форма ТМ 3 База'!J28,'форма ТМ 3 База'!L28)=4,1," ")</f>
        <v xml:space="preserve"> </v>
      </c>
      <c r="G27" s="70" t="str">
        <f>IF('форма ТМ 3 База'!A27&lt;&gt;"",1," ")</f>
        <v xml:space="preserve"> </v>
      </c>
    </row>
    <row r="28" spans="1:7">
      <c r="A28" s="40"/>
      <c r="B28" s="40"/>
      <c r="C28" s="40"/>
      <c r="D28" s="40"/>
      <c r="E28" s="40"/>
      <c r="F28" s="40"/>
      <c r="G28" s="70"/>
    </row>
    <row r="29" spans="1:7">
      <c r="A29" s="40" t="str">
        <f>IF(SUM('форма ТМ 3 База'!B30,'форма ТМ 3 База'!C30,'форма ТМ 3 База'!E30,'форма ТМ 3 База'!F30,'форма ТМ 3 База'!T30)=5,1," ")</f>
        <v xml:space="preserve"> </v>
      </c>
      <c r="B29" s="40" t="str">
        <f>IF(SUM('форма ТМ 3 База'!H30,'форма ТМ 3 База'!R30)=2,1," ")</f>
        <v xml:space="preserve"> </v>
      </c>
      <c r="C29" s="40" t="str">
        <f>IF('форма ТМ 3 База'!O30=1,1," ")</f>
        <v xml:space="preserve"> </v>
      </c>
      <c r="D29" s="40" t="str">
        <f>IF(SUM('форма ТМ 3 База'!N30,'форма ТМ 3 База'!P30,'форма ТМ 3 База'!Q30)=3,1," ")</f>
        <v xml:space="preserve"> </v>
      </c>
      <c r="E29" s="40" t="str">
        <f>IF(SUM('форма ТМ 3 База'!I30,'форма ТМ 3 База'!K30,'форма ТМ 3 База'!M30,'форма ТМ 3 База'!S30,'форма ТМ 3 База'!U30)=5,1," ")</f>
        <v xml:space="preserve"> </v>
      </c>
      <c r="F29" s="40" t="str">
        <f>IF(SUM('форма ТМ 3 База'!D30,'форма ТМ 3 База'!G30,'форма ТМ 3 База'!J30,'форма ТМ 3 База'!L30)=4,1," ")</f>
        <v xml:space="preserve"> </v>
      </c>
      <c r="G29" s="70" t="str">
        <f>IF('форма ТМ 3 База'!A29&lt;&gt;"",1," ")</f>
        <v xml:space="preserve"> </v>
      </c>
    </row>
    <row r="30" spans="1:7">
      <c r="A30" s="40"/>
      <c r="B30" s="40"/>
      <c r="C30" s="40"/>
      <c r="D30" s="40"/>
      <c r="E30" s="40"/>
      <c r="F30" s="40"/>
      <c r="G30" s="70"/>
    </row>
    <row r="31" spans="1:7">
      <c r="A31" s="40" t="str">
        <f>IF(SUM('форма ТМ 3 База'!B32,'форма ТМ 3 База'!C32,'форма ТМ 3 База'!E32,'форма ТМ 3 База'!F32,'форма ТМ 3 База'!T32)=5,1," ")</f>
        <v xml:space="preserve"> </v>
      </c>
      <c r="B31" s="40" t="str">
        <f>IF(SUM('форма ТМ 3 База'!H32,'форма ТМ 3 База'!R32)=2,1," ")</f>
        <v xml:space="preserve"> </v>
      </c>
      <c r="C31" s="40" t="str">
        <f>IF('форма ТМ 3 База'!O32=1,1," ")</f>
        <v xml:space="preserve"> </v>
      </c>
      <c r="D31" s="40" t="str">
        <f>IF(SUM('форма ТМ 3 База'!N32,'форма ТМ 3 База'!P32,'форма ТМ 3 База'!Q32)=3,1," ")</f>
        <v xml:space="preserve"> </v>
      </c>
      <c r="E31" s="40" t="str">
        <f>IF(SUM('форма ТМ 3 База'!I32,'форма ТМ 3 База'!K32,'форма ТМ 3 База'!M32,'форма ТМ 3 База'!S32,'форма ТМ 3 База'!U32)=5,1," ")</f>
        <v xml:space="preserve"> </v>
      </c>
      <c r="F31" s="40" t="str">
        <f>IF(SUM('форма ТМ 3 База'!D32,'форма ТМ 3 База'!G32,'форма ТМ 3 База'!J32,'форма ТМ 3 База'!L32)=4,1," ")</f>
        <v xml:space="preserve"> </v>
      </c>
      <c r="G31" s="70" t="str">
        <f>IF('форма ТМ 3 База'!A31&lt;&gt;"",1," ")</f>
        <v xml:space="preserve"> </v>
      </c>
    </row>
    <row r="32" spans="1:7">
      <c r="A32" s="40"/>
      <c r="B32" s="40"/>
      <c r="C32" s="40"/>
      <c r="D32" s="40"/>
      <c r="E32" s="40"/>
      <c r="F32" s="40"/>
      <c r="G32" s="70"/>
    </row>
    <row r="33" spans="1:7">
      <c r="A33" s="40" t="str">
        <f>IF(SUM('форма ТМ 3 База'!B34,'форма ТМ 3 База'!C34,'форма ТМ 3 База'!E34,'форма ТМ 3 База'!F34,'форма ТМ 3 База'!T34)=5,1," ")</f>
        <v xml:space="preserve"> </v>
      </c>
      <c r="B33" s="40" t="str">
        <f>IF(SUM('форма ТМ 3 База'!H34,'форма ТМ 3 База'!R34)=2,1," ")</f>
        <v xml:space="preserve"> </v>
      </c>
      <c r="C33" s="40" t="str">
        <f>IF('форма ТМ 3 База'!O34=1,1," ")</f>
        <v xml:space="preserve"> </v>
      </c>
      <c r="D33" s="40" t="str">
        <f>IF(SUM('форма ТМ 3 База'!N34,'форма ТМ 3 База'!P34,'форма ТМ 3 База'!Q34)=3,1," ")</f>
        <v xml:space="preserve"> </v>
      </c>
      <c r="E33" s="40" t="str">
        <f>IF(SUM('форма ТМ 3 База'!I34,'форма ТМ 3 База'!K34,'форма ТМ 3 База'!M34,'форма ТМ 3 База'!S34,'форма ТМ 3 База'!U34)=5,1," ")</f>
        <v xml:space="preserve"> </v>
      </c>
      <c r="F33" s="40" t="str">
        <f>IF(SUM('форма ТМ 3 База'!D34,'форма ТМ 3 База'!G34,'форма ТМ 3 База'!J34,'форма ТМ 3 База'!L34)=4,1," ")</f>
        <v xml:space="preserve"> </v>
      </c>
      <c r="G33" s="70" t="str">
        <f>IF('форма ТМ 3 База'!A33&lt;&gt;"",1," ")</f>
        <v xml:space="preserve"> </v>
      </c>
    </row>
    <row r="34" spans="1:7">
      <c r="A34" s="40"/>
      <c r="B34" s="40"/>
      <c r="C34" s="40"/>
      <c r="D34" s="40"/>
      <c r="E34" s="40"/>
      <c r="F34" s="40"/>
      <c r="G34" s="70"/>
    </row>
    <row r="35" spans="1:7">
      <c r="A35" s="40" t="str">
        <f>IF(SUM('форма ТМ 3 База'!B36,'форма ТМ 3 База'!C36,'форма ТМ 3 База'!E36,'форма ТМ 3 База'!F36,'форма ТМ 3 База'!T36)=5,1," ")</f>
        <v xml:space="preserve"> </v>
      </c>
      <c r="B35" s="40" t="str">
        <f>IF(SUM('форма ТМ 3 База'!H36,'форма ТМ 3 База'!R36)=2,1," ")</f>
        <v xml:space="preserve"> </v>
      </c>
      <c r="C35" s="40" t="str">
        <f>IF('форма ТМ 3 База'!O36=1,1," ")</f>
        <v xml:space="preserve"> </v>
      </c>
      <c r="D35" s="40" t="str">
        <f>IF(SUM('форма ТМ 3 База'!N36,'форма ТМ 3 База'!P36,'форма ТМ 3 База'!Q36)=3,1," ")</f>
        <v xml:space="preserve"> </v>
      </c>
      <c r="E35" s="40" t="str">
        <f>IF(SUM('форма ТМ 3 База'!I36,'форма ТМ 3 База'!K36,'форма ТМ 3 База'!M36,'форма ТМ 3 База'!S36,'форма ТМ 3 База'!U36)=5,1," ")</f>
        <v xml:space="preserve"> </v>
      </c>
      <c r="F35" s="40" t="str">
        <f>IF(SUM('форма ТМ 3 База'!D36,'форма ТМ 3 База'!G36,'форма ТМ 3 База'!J36,'форма ТМ 3 База'!L36)=4,1," ")</f>
        <v xml:space="preserve"> </v>
      </c>
      <c r="G35" s="70" t="str">
        <f>IF('форма ТМ 3 База'!A35&lt;&gt;"",1," ")</f>
        <v xml:space="preserve"> </v>
      </c>
    </row>
    <row r="36" spans="1:7">
      <c r="A36" s="40"/>
      <c r="B36" s="40"/>
      <c r="C36" s="40"/>
      <c r="D36" s="40"/>
      <c r="E36" s="40"/>
      <c r="F36" s="40"/>
      <c r="G36" s="70"/>
    </row>
    <row r="37" spans="1:7">
      <c r="A37" s="40" t="str">
        <f>IF(SUM('форма ТМ 3 База'!B38,'форма ТМ 3 База'!C38,'форма ТМ 3 База'!E38,'форма ТМ 3 База'!F38,'форма ТМ 3 База'!T38)=5,1," ")</f>
        <v xml:space="preserve"> </v>
      </c>
      <c r="B37" s="40" t="str">
        <f>IF(SUM('форма ТМ 3 База'!H38,'форма ТМ 3 База'!R38)=2,1," ")</f>
        <v xml:space="preserve"> </v>
      </c>
      <c r="C37" s="40" t="str">
        <f>IF('форма ТМ 3 База'!O38=1,1," ")</f>
        <v xml:space="preserve"> </v>
      </c>
      <c r="D37" s="40" t="str">
        <f>IF(SUM('форма ТМ 3 База'!N38,'форма ТМ 3 База'!P38,'форма ТМ 3 База'!Q38)=3,1," ")</f>
        <v xml:space="preserve"> </v>
      </c>
      <c r="E37" s="40" t="str">
        <f>IF(SUM('форма ТМ 3 База'!I38,'форма ТМ 3 База'!K38,'форма ТМ 3 База'!M38,'форма ТМ 3 База'!S38,'форма ТМ 3 База'!U38)=5,1," ")</f>
        <v xml:space="preserve"> </v>
      </c>
      <c r="F37" s="40" t="str">
        <f>IF(SUM('форма ТМ 3 База'!D38,'форма ТМ 3 База'!G38,'форма ТМ 3 База'!J38,'форма ТМ 3 База'!L38)=4,1," ")</f>
        <v xml:space="preserve"> </v>
      </c>
      <c r="G37" s="70" t="str">
        <f>IF('форма ТМ 3 База'!A37&lt;&gt;"",1," ")</f>
        <v xml:space="preserve"> </v>
      </c>
    </row>
    <row r="38" spans="1:7">
      <c r="A38" s="40"/>
      <c r="B38" s="40"/>
      <c r="C38" s="40"/>
      <c r="D38" s="40"/>
      <c r="E38" s="40"/>
      <c r="F38" s="40"/>
      <c r="G38" s="70"/>
    </row>
    <row r="39" spans="1:7">
      <c r="A39" s="40" t="str">
        <f>IF(SUM('форма ТМ 3 База'!B40,'форма ТМ 3 База'!C40,'форма ТМ 3 База'!E40,'форма ТМ 3 База'!F40,'форма ТМ 3 База'!T40)=5,1," ")</f>
        <v xml:space="preserve"> </v>
      </c>
      <c r="B39" s="40" t="str">
        <f>IF(SUM('форма ТМ 3 База'!H40,'форма ТМ 3 База'!R40)=2,1," ")</f>
        <v xml:space="preserve"> </v>
      </c>
      <c r="C39" s="40" t="str">
        <f>IF('форма ТМ 3 База'!O40=1,1," ")</f>
        <v xml:space="preserve"> </v>
      </c>
      <c r="D39" s="40" t="str">
        <f>IF(SUM('форма ТМ 3 База'!N40,'форма ТМ 3 База'!P40,'форма ТМ 3 База'!Q40)=3,1," ")</f>
        <v xml:space="preserve"> </v>
      </c>
      <c r="E39" s="40" t="str">
        <f>IF(SUM('форма ТМ 3 База'!I40,'форма ТМ 3 База'!K40,'форма ТМ 3 База'!M40,'форма ТМ 3 База'!S40,'форма ТМ 3 База'!U40)=5,1," ")</f>
        <v xml:space="preserve"> </v>
      </c>
      <c r="F39" s="40" t="str">
        <f>IF(SUM('форма ТМ 3 База'!D40,'форма ТМ 3 База'!G40,'форма ТМ 3 База'!J40,'форма ТМ 3 База'!L40)=4,1," ")</f>
        <v xml:space="preserve"> </v>
      </c>
      <c r="G39" s="70" t="str">
        <f>IF('форма ТМ 3 База'!A39&lt;&gt;"",1," ")</f>
        <v xml:space="preserve"> </v>
      </c>
    </row>
    <row r="40" spans="1:7">
      <c r="A40" s="40"/>
      <c r="B40" s="40"/>
      <c r="C40" s="40"/>
      <c r="D40" s="40"/>
      <c r="E40" s="40"/>
      <c r="F40" s="40"/>
      <c r="G40" s="70"/>
    </row>
    <row r="41" spans="1:7">
      <c r="A41" s="40" t="str">
        <f>IF(SUM('форма ТМ 3 База'!B42,'форма ТМ 3 База'!C42,'форма ТМ 3 База'!E42,'форма ТМ 3 База'!F42,'форма ТМ 3 База'!T42)=5,1," ")</f>
        <v xml:space="preserve"> </v>
      </c>
      <c r="B41" s="40" t="str">
        <f>IF(SUM('форма ТМ 3 База'!H42,'форма ТМ 3 База'!R42)=2,1," ")</f>
        <v xml:space="preserve"> </v>
      </c>
      <c r="C41" s="40" t="str">
        <f>IF('форма ТМ 3 База'!O42=1,1," ")</f>
        <v xml:space="preserve"> </v>
      </c>
      <c r="D41" s="40" t="str">
        <f>IF(SUM('форма ТМ 3 База'!N42,'форма ТМ 3 База'!P42,'форма ТМ 3 База'!Q42)=3,1," ")</f>
        <v xml:space="preserve"> </v>
      </c>
      <c r="E41" s="40" t="str">
        <f>IF(SUM('форма ТМ 3 База'!I42,'форма ТМ 3 База'!K42,'форма ТМ 3 База'!M42,'форма ТМ 3 База'!S42,'форма ТМ 3 База'!U42)=5,1," ")</f>
        <v xml:space="preserve"> </v>
      </c>
      <c r="F41" s="40" t="str">
        <f>IF(SUM('форма ТМ 3 База'!D42,'форма ТМ 3 База'!G42,'форма ТМ 3 База'!J42,'форма ТМ 3 База'!L42)=4,1," ")</f>
        <v xml:space="preserve"> </v>
      </c>
      <c r="G41" s="70" t="str">
        <f>IF('форма ТМ 3 База'!A41&lt;&gt;"",1," ")</f>
        <v xml:space="preserve"> </v>
      </c>
    </row>
    <row r="42" spans="1:7">
      <c r="A42" s="40"/>
      <c r="B42" s="40"/>
      <c r="C42" s="40"/>
      <c r="D42" s="40"/>
      <c r="E42" s="40"/>
      <c r="F42" s="40"/>
      <c r="G42" s="70"/>
    </row>
    <row r="43" spans="1:7">
      <c r="A43" s="40" t="str">
        <f>IF(SUM('форма ТМ 3 База'!B44,'форма ТМ 3 База'!C44,'форма ТМ 3 База'!E44,'форма ТМ 3 База'!F44,'форма ТМ 3 База'!T44)=5,1," ")</f>
        <v xml:space="preserve"> </v>
      </c>
      <c r="B43" s="40" t="str">
        <f>IF(SUM('форма ТМ 3 База'!H44,'форма ТМ 3 База'!R44)=2,1," ")</f>
        <v xml:space="preserve"> </v>
      </c>
      <c r="C43" s="40" t="str">
        <f>IF('форма ТМ 3 База'!O44=1,1," ")</f>
        <v xml:space="preserve"> </v>
      </c>
      <c r="D43" s="40" t="str">
        <f>IF(SUM('форма ТМ 3 База'!N44,'форма ТМ 3 База'!P44,'форма ТМ 3 База'!Q44)=3,1," ")</f>
        <v xml:space="preserve"> </v>
      </c>
      <c r="E43" s="40" t="str">
        <f>IF(SUM('форма ТМ 3 База'!I44,'форма ТМ 3 База'!K44,'форма ТМ 3 База'!M44,'форма ТМ 3 База'!S44,'форма ТМ 3 База'!U44)=5,1," ")</f>
        <v xml:space="preserve"> </v>
      </c>
      <c r="F43" s="40" t="str">
        <f>IF(SUM('форма ТМ 3 База'!D44,'форма ТМ 3 База'!G44,'форма ТМ 3 База'!J44,'форма ТМ 3 База'!L44)=4,1," ")</f>
        <v xml:space="preserve"> </v>
      </c>
      <c r="G43" s="70" t="str">
        <f>IF('форма ТМ 3 База'!A43&lt;&gt;"",1," ")</f>
        <v xml:space="preserve"> </v>
      </c>
    </row>
    <row r="44" spans="1:7">
      <c r="A44" s="40"/>
      <c r="B44" s="40"/>
      <c r="C44" s="40"/>
      <c r="D44" s="40"/>
      <c r="E44" s="40"/>
      <c r="F44" s="40"/>
      <c r="G44" s="70"/>
    </row>
    <row r="45" spans="1:7">
      <c r="A45" s="40" t="str">
        <f>IF(SUM('форма ТМ 3 База'!B46,'форма ТМ 3 База'!C46,'форма ТМ 3 База'!E46,'форма ТМ 3 База'!F46,'форма ТМ 3 База'!T46)=5,1," ")</f>
        <v xml:space="preserve"> </v>
      </c>
      <c r="B45" s="40" t="str">
        <f>IF(SUM('форма ТМ 3 База'!H46,'форма ТМ 3 База'!R46)=2,1," ")</f>
        <v xml:space="preserve"> </v>
      </c>
      <c r="C45" s="40" t="str">
        <f>IF('форма ТМ 3 База'!O46=1,1," ")</f>
        <v xml:space="preserve"> </v>
      </c>
      <c r="D45" s="40" t="str">
        <f>IF(SUM('форма ТМ 3 База'!N46,'форма ТМ 3 База'!P46,'форма ТМ 3 База'!Q46)=3,1," ")</f>
        <v xml:space="preserve"> </v>
      </c>
      <c r="E45" s="40" t="str">
        <f>IF(SUM('форма ТМ 3 База'!I46,'форма ТМ 3 База'!K46,'форма ТМ 3 База'!M46,'форма ТМ 3 База'!S46,'форма ТМ 3 База'!U46)=5,1," ")</f>
        <v xml:space="preserve"> </v>
      </c>
      <c r="F45" s="40" t="str">
        <f>IF(SUM('форма ТМ 3 База'!D46,'форма ТМ 3 База'!G46,'форма ТМ 3 База'!J46,'форма ТМ 3 База'!L46)=4,1," ")</f>
        <v xml:space="preserve"> </v>
      </c>
      <c r="G45" s="70" t="str">
        <f>IF('форма ТМ 3 База'!A45&lt;&gt;"",1," ")</f>
        <v xml:space="preserve"> </v>
      </c>
    </row>
    <row r="46" spans="1:7">
      <c r="A46" s="40"/>
      <c r="B46" s="40"/>
      <c r="C46" s="40"/>
      <c r="D46" s="40"/>
      <c r="E46" s="40"/>
      <c r="F46" s="40"/>
      <c r="G46" s="70"/>
    </row>
    <row r="47" spans="1:7">
      <c r="A47" s="40" t="str">
        <f>IF(SUM('форма ТМ 3 База'!B48,'форма ТМ 3 База'!C48,'форма ТМ 3 База'!E48,'форма ТМ 3 База'!F48,'форма ТМ 3 База'!T48)=5,1," ")</f>
        <v xml:space="preserve"> </v>
      </c>
      <c r="B47" s="40" t="str">
        <f>IF(SUM('форма ТМ 3 База'!H48,'форма ТМ 3 База'!R48)=2,1," ")</f>
        <v xml:space="preserve"> </v>
      </c>
      <c r="C47" s="40" t="str">
        <f>IF('форма ТМ 3 База'!O48=1,1," ")</f>
        <v xml:space="preserve"> </v>
      </c>
      <c r="D47" s="40" t="str">
        <f>IF(SUM('форма ТМ 3 База'!N48,'форма ТМ 3 База'!P48,'форма ТМ 3 База'!Q48)=3,1," ")</f>
        <v xml:space="preserve"> </v>
      </c>
      <c r="E47" s="40" t="str">
        <f>IF(SUM('форма ТМ 3 База'!I48,'форма ТМ 3 База'!K48,'форма ТМ 3 База'!M48,'форма ТМ 3 База'!S48,'форма ТМ 3 База'!U48)=5,1," ")</f>
        <v xml:space="preserve"> </v>
      </c>
      <c r="F47" s="40" t="str">
        <f>IF(SUM('форма ТМ 3 База'!D48,'форма ТМ 3 База'!G48,'форма ТМ 3 База'!J48,'форма ТМ 3 База'!L48)=4,1," ")</f>
        <v xml:space="preserve"> </v>
      </c>
      <c r="G47" s="70" t="str">
        <f>IF('форма ТМ 3 База'!A47&lt;&gt;"",1," ")</f>
        <v xml:space="preserve"> </v>
      </c>
    </row>
    <row r="48" spans="1:7">
      <c r="A48" s="40"/>
      <c r="B48" s="40"/>
      <c r="C48" s="40"/>
      <c r="D48" s="40"/>
      <c r="E48" s="40"/>
      <c r="F48" s="40"/>
      <c r="G48" s="70"/>
    </row>
    <row r="49" spans="1:7">
      <c r="A49" s="40" t="str">
        <f>IF(SUM('форма ТМ 3 База'!B50,'форма ТМ 3 База'!C50,'форма ТМ 3 База'!E50,'форма ТМ 3 База'!F50,'форма ТМ 3 База'!T50)=5,1," ")</f>
        <v xml:space="preserve"> </v>
      </c>
      <c r="B49" s="40" t="str">
        <f>IF(SUM('форма ТМ 3 База'!H50,'форма ТМ 3 База'!R50)=2,1," ")</f>
        <v xml:space="preserve"> </v>
      </c>
      <c r="C49" s="40" t="str">
        <f>IF('форма ТМ 3 База'!O50=1,1," ")</f>
        <v xml:space="preserve"> </v>
      </c>
      <c r="D49" s="40" t="str">
        <f>IF(SUM('форма ТМ 3 База'!N50,'форма ТМ 3 База'!P50,'форма ТМ 3 База'!Q50)=3,1," ")</f>
        <v xml:space="preserve"> </v>
      </c>
      <c r="E49" s="40" t="str">
        <f>IF(SUM('форма ТМ 3 База'!I50,'форма ТМ 3 База'!K50,'форма ТМ 3 База'!M50,'форма ТМ 3 База'!S50,'форма ТМ 3 База'!U50)=5,1," ")</f>
        <v xml:space="preserve"> </v>
      </c>
      <c r="F49" s="40" t="str">
        <f>IF(SUM('форма ТМ 3 База'!D50,'форма ТМ 3 База'!G50,'форма ТМ 3 База'!J50,'форма ТМ 3 База'!L50)=4,1," ")</f>
        <v xml:space="preserve"> </v>
      </c>
      <c r="G49" s="70" t="str">
        <f>IF('форма ТМ 3 База'!A49&lt;&gt;"",1," ")</f>
        <v xml:space="preserve"> </v>
      </c>
    </row>
    <row r="50" spans="1:7">
      <c r="A50" s="40"/>
      <c r="B50" s="40"/>
      <c r="C50" s="40"/>
      <c r="D50" s="40"/>
      <c r="E50" s="40"/>
      <c r="F50" s="40"/>
      <c r="G50" s="70"/>
    </row>
    <row r="51" spans="1:7">
      <c r="A51" s="40" t="str">
        <f>IF(SUM('форма ТМ 3 База'!B52,'форма ТМ 3 База'!C52,'форма ТМ 3 База'!E52,'форма ТМ 3 База'!F52,'форма ТМ 3 База'!T52)=5,1," ")</f>
        <v xml:space="preserve"> </v>
      </c>
      <c r="B51" s="40" t="str">
        <f>IF(SUM('форма ТМ 3 База'!H52,'форма ТМ 3 База'!R52)=2,1," ")</f>
        <v xml:space="preserve"> </v>
      </c>
      <c r="C51" s="40" t="str">
        <f>IF('форма ТМ 3 База'!O52=1,1," ")</f>
        <v xml:space="preserve"> </v>
      </c>
      <c r="D51" s="40" t="str">
        <f>IF(SUM('форма ТМ 3 База'!N52,'форма ТМ 3 База'!P52,'форма ТМ 3 База'!Q52)=3,1," ")</f>
        <v xml:space="preserve"> </v>
      </c>
      <c r="E51" s="40" t="str">
        <f>IF(SUM('форма ТМ 3 База'!I52,'форма ТМ 3 База'!K52,'форма ТМ 3 База'!M52,'форма ТМ 3 База'!S52,'форма ТМ 3 База'!U52)=5,1," ")</f>
        <v xml:space="preserve"> </v>
      </c>
      <c r="F51" s="40" t="str">
        <f>IF(SUM('форма ТМ 3 База'!D52,'форма ТМ 3 База'!G52,'форма ТМ 3 База'!J52,'форма ТМ 3 База'!L52)=4,1," ")</f>
        <v xml:space="preserve"> </v>
      </c>
      <c r="G51" s="70" t="str">
        <f>IF('форма ТМ 3 База'!A51&lt;&gt;"",1," ")</f>
        <v xml:space="preserve"> </v>
      </c>
    </row>
    <row r="52" spans="1:7">
      <c r="A52" s="40"/>
      <c r="B52" s="40"/>
      <c r="C52" s="40"/>
      <c r="D52" s="40"/>
      <c r="E52" s="40"/>
      <c r="F52" s="40"/>
      <c r="G52" s="70"/>
    </row>
    <row r="53" spans="1:7">
      <c r="A53" s="40" t="str">
        <f>IF(SUM('форма ТМ 3 База'!B54,'форма ТМ 3 База'!C54,'форма ТМ 3 База'!E54,'форма ТМ 3 База'!F54,'форма ТМ 3 База'!T54)=5,1," ")</f>
        <v xml:space="preserve"> </v>
      </c>
      <c r="B53" s="40" t="str">
        <f>IF(SUM('форма ТМ 3 База'!H54,'форма ТМ 3 База'!R54)=2,1," ")</f>
        <v xml:space="preserve"> </v>
      </c>
      <c r="C53" s="40" t="str">
        <f>IF('форма ТМ 3 База'!O54=1,1," ")</f>
        <v xml:space="preserve"> </v>
      </c>
      <c r="D53" s="40" t="str">
        <f>IF(SUM('форма ТМ 3 База'!N54,'форма ТМ 3 База'!P54,'форма ТМ 3 База'!Q54)=3,1," ")</f>
        <v xml:space="preserve"> </v>
      </c>
      <c r="E53" s="40" t="str">
        <f>IF(SUM('форма ТМ 3 База'!I54,'форма ТМ 3 База'!K54,'форма ТМ 3 База'!M54,'форма ТМ 3 База'!S54,'форма ТМ 3 База'!U54)=5,1," ")</f>
        <v xml:space="preserve"> </v>
      </c>
      <c r="F53" s="40" t="str">
        <f>IF(SUM('форма ТМ 3 База'!D54,'форма ТМ 3 База'!G54,'форма ТМ 3 База'!J54,'форма ТМ 3 База'!L54)=4,1," ")</f>
        <v xml:space="preserve"> </v>
      </c>
      <c r="G53" s="70" t="str">
        <f>IF('форма ТМ 3 База'!A53&lt;&gt;"",1," ")</f>
        <v xml:space="preserve"> </v>
      </c>
    </row>
    <row r="54" spans="1:7">
      <c r="A54" s="40"/>
      <c r="B54" s="40"/>
      <c r="C54" s="40"/>
      <c r="D54" s="40"/>
      <c r="E54" s="40"/>
      <c r="F54" s="40"/>
      <c r="G54" s="70"/>
    </row>
    <row r="55" spans="1:7">
      <c r="A55" s="40" t="str">
        <f>IF(SUM('форма ТМ 3 База'!B56,'форма ТМ 3 База'!C56,'форма ТМ 3 База'!E56,'форма ТМ 3 База'!F56,'форма ТМ 3 База'!T56)=5,1," ")</f>
        <v xml:space="preserve"> </v>
      </c>
      <c r="B55" s="40" t="str">
        <f>IF(SUM('форма ТМ 3 База'!H56,'форма ТМ 3 База'!R56)=2,1," ")</f>
        <v xml:space="preserve"> </v>
      </c>
      <c r="C55" s="40" t="str">
        <f>IF('форма ТМ 3 База'!O56=1,1," ")</f>
        <v xml:space="preserve"> </v>
      </c>
      <c r="D55" s="40" t="str">
        <f>IF(SUM('форма ТМ 3 База'!N56,'форма ТМ 3 База'!P56,'форма ТМ 3 База'!Q56)=3,1," ")</f>
        <v xml:space="preserve"> </v>
      </c>
      <c r="E55" s="40" t="str">
        <f>IF(SUM('форма ТМ 3 База'!I56,'форма ТМ 3 База'!K56,'форма ТМ 3 База'!M56,'форма ТМ 3 База'!S56,'форма ТМ 3 База'!U56)=5,1," ")</f>
        <v xml:space="preserve"> </v>
      </c>
      <c r="F55" s="40" t="str">
        <f>IF(SUM('форма ТМ 3 База'!D56,'форма ТМ 3 База'!G56,'форма ТМ 3 База'!J56,'форма ТМ 3 База'!L56)=4,1," ")</f>
        <v xml:space="preserve"> </v>
      </c>
      <c r="G55" s="70" t="str">
        <f>IF('форма ТМ 3 База'!A55&lt;&gt;"",1," ")</f>
        <v xml:space="preserve"> </v>
      </c>
    </row>
    <row r="56" spans="1:7">
      <c r="A56" s="40"/>
      <c r="B56" s="40"/>
      <c r="C56" s="40"/>
      <c r="D56" s="40"/>
      <c r="E56" s="40"/>
      <c r="F56" s="40"/>
      <c r="G56" s="70"/>
    </row>
    <row r="57" spans="1:7">
      <c r="A57" s="40" t="str">
        <f>IF(SUM('форма ТМ 3 База'!B58,'форма ТМ 3 База'!C58,'форма ТМ 3 База'!E58,'форма ТМ 3 База'!F58,'форма ТМ 3 База'!T58)=5,1," ")</f>
        <v xml:space="preserve"> </v>
      </c>
      <c r="B57" s="40" t="str">
        <f>IF(SUM('форма ТМ 3 База'!H58,'форма ТМ 3 База'!R58)=2,1," ")</f>
        <v xml:space="preserve"> </v>
      </c>
      <c r="C57" s="40" t="str">
        <f>IF('форма ТМ 3 База'!O58=1,1," ")</f>
        <v xml:space="preserve"> </v>
      </c>
      <c r="D57" s="40" t="str">
        <f>IF(SUM('форма ТМ 3 База'!N58,'форма ТМ 3 База'!P58,'форма ТМ 3 База'!Q58)=3,1," ")</f>
        <v xml:space="preserve"> </v>
      </c>
      <c r="E57" s="40" t="str">
        <f>IF(SUM('форма ТМ 3 База'!I58,'форма ТМ 3 База'!K58,'форма ТМ 3 База'!M58,'форма ТМ 3 База'!S58,'форма ТМ 3 База'!U58)=5,1," ")</f>
        <v xml:space="preserve"> </v>
      </c>
      <c r="F57" s="40" t="str">
        <f>IF(SUM('форма ТМ 3 База'!D58,'форма ТМ 3 База'!G58,'форма ТМ 3 База'!J58,'форма ТМ 3 База'!L58)=4,1," ")</f>
        <v xml:space="preserve"> </v>
      </c>
      <c r="G57" s="70" t="str">
        <f>IF('форма ТМ 3 База'!A57&lt;&gt;"",1," ")</f>
        <v xml:space="preserve"> </v>
      </c>
    </row>
    <row r="58" spans="1:7">
      <c r="A58" s="40"/>
      <c r="B58" s="40"/>
      <c r="C58" s="40"/>
      <c r="D58" s="40"/>
      <c r="E58" s="40"/>
      <c r="F58" s="40"/>
      <c r="G58" s="70"/>
    </row>
    <row r="59" spans="1:7">
      <c r="A59" s="40" t="str">
        <f>IF(SUM('форма ТМ 3 База'!B60,'форма ТМ 3 База'!C60,'форма ТМ 3 База'!E60,'форма ТМ 3 База'!F60,'форма ТМ 3 База'!T60)=5,1," ")</f>
        <v xml:space="preserve"> </v>
      </c>
      <c r="B59" s="40" t="str">
        <f>IF(SUM('форма ТМ 3 База'!H60,'форма ТМ 3 База'!R60)=2,1," ")</f>
        <v xml:space="preserve"> </v>
      </c>
      <c r="C59" s="40" t="str">
        <f>IF('форма ТМ 3 База'!O60=1,1," ")</f>
        <v xml:space="preserve"> </v>
      </c>
      <c r="D59" s="40" t="str">
        <f>IF(SUM('форма ТМ 3 База'!N60,'форма ТМ 3 База'!P60,'форма ТМ 3 База'!Q60)=3,1," ")</f>
        <v xml:space="preserve"> </v>
      </c>
      <c r="E59" s="40" t="str">
        <f>IF(SUM('форма ТМ 3 База'!I60,'форма ТМ 3 База'!K60,'форма ТМ 3 База'!M60,'форма ТМ 3 База'!S60,'форма ТМ 3 База'!U60)=5,1," ")</f>
        <v xml:space="preserve"> </v>
      </c>
      <c r="F59" s="40" t="str">
        <f>IF(SUM('форма ТМ 3 База'!D60,'форма ТМ 3 База'!G60,'форма ТМ 3 База'!J60,'форма ТМ 3 База'!L60)=4,1," ")</f>
        <v xml:space="preserve"> </v>
      </c>
      <c r="G59" s="70" t="str">
        <f>IF('форма ТМ 3 База'!A59&lt;&gt;"",1," ")</f>
        <v xml:space="preserve"> </v>
      </c>
    </row>
    <row r="60" spans="1:7">
      <c r="A60" s="40"/>
      <c r="B60" s="40"/>
      <c r="C60" s="40"/>
      <c r="D60" s="40"/>
      <c r="E60" s="40"/>
      <c r="F60" s="40"/>
      <c r="G60" s="70"/>
    </row>
    <row r="61" spans="1:7">
      <c r="A61" s="40" t="str">
        <f>IF(SUM('форма ТМ 3 База'!B62,'форма ТМ 3 База'!C62,'форма ТМ 3 База'!E62,'форма ТМ 3 База'!F62,'форма ТМ 3 База'!T62)=5,1," ")</f>
        <v xml:space="preserve"> </v>
      </c>
      <c r="B61" s="40" t="str">
        <f>IF(SUM('форма ТМ 3 База'!H62,'форма ТМ 3 База'!R62)=2,1," ")</f>
        <v xml:space="preserve"> </v>
      </c>
      <c r="C61" s="40" t="str">
        <f>IF('форма ТМ 3 База'!O62=1,1," ")</f>
        <v xml:space="preserve"> </v>
      </c>
      <c r="D61" s="40" t="str">
        <f>IF(SUM('форма ТМ 3 База'!N62,'форма ТМ 3 База'!P62,'форма ТМ 3 База'!Q62)=3,1," ")</f>
        <v xml:space="preserve"> </v>
      </c>
      <c r="E61" s="40" t="str">
        <f>IF(SUM('форма ТМ 3 База'!I62,'форма ТМ 3 База'!K62,'форма ТМ 3 База'!M62,'форма ТМ 3 База'!S62,'форма ТМ 3 База'!U62)=5,1," ")</f>
        <v xml:space="preserve"> </v>
      </c>
      <c r="F61" s="40" t="str">
        <f>IF(SUM('форма ТМ 3 База'!D62,'форма ТМ 3 База'!G62,'форма ТМ 3 База'!J62,'форма ТМ 3 База'!L62)=4,1," ")</f>
        <v xml:space="preserve"> </v>
      </c>
      <c r="G61" s="70" t="str">
        <f>IF('форма ТМ 3 База'!A61&lt;&gt;"",1," ")</f>
        <v xml:space="preserve"> </v>
      </c>
    </row>
    <row r="62" spans="1:7">
      <c r="A62" s="40"/>
      <c r="B62" s="40"/>
      <c r="C62" s="40"/>
      <c r="D62" s="40"/>
      <c r="E62" s="40"/>
      <c r="F62" s="40"/>
      <c r="G62" s="70"/>
    </row>
    <row r="63" spans="1:7">
      <c r="A63" s="40" t="str">
        <f>IF(SUM('форма ТМ 3 База'!B64,'форма ТМ 3 База'!C64,'форма ТМ 3 База'!E64,'форма ТМ 3 База'!F64,'форма ТМ 3 База'!T64)=5,1," ")</f>
        <v xml:space="preserve"> </v>
      </c>
      <c r="B63" s="40" t="str">
        <f>IF(SUM('форма ТМ 3 База'!H64,'форма ТМ 3 База'!R64)=2,1," ")</f>
        <v xml:space="preserve"> </v>
      </c>
      <c r="C63" s="40" t="str">
        <f>IF('форма ТМ 3 База'!O64=1,1," ")</f>
        <v xml:space="preserve"> </v>
      </c>
      <c r="D63" s="40" t="str">
        <f>IF(SUM('форма ТМ 3 База'!N64,'форма ТМ 3 База'!P64,'форма ТМ 3 База'!Q64)=3,1," ")</f>
        <v xml:space="preserve"> </v>
      </c>
      <c r="E63" s="40" t="str">
        <f>IF(SUM('форма ТМ 3 База'!I64,'форма ТМ 3 База'!K64,'форма ТМ 3 База'!M64,'форма ТМ 3 База'!S64,'форма ТМ 3 База'!U64)=5,1," ")</f>
        <v xml:space="preserve"> </v>
      </c>
      <c r="F63" s="40" t="str">
        <f>IF(SUM('форма ТМ 3 База'!D64,'форма ТМ 3 База'!G64,'форма ТМ 3 База'!J64,'форма ТМ 3 База'!L64)=4,1," ")</f>
        <v xml:space="preserve"> </v>
      </c>
      <c r="G63" s="70" t="str">
        <f>IF('форма ТМ 3 База'!A63&lt;&gt;"",1," ")</f>
        <v xml:space="preserve"> </v>
      </c>
    </row>
    <row r="64" spans="1:7">
      <c r="A64" s="40"/>
      <c r="B64" s="40"/>
      <c r="C64" s="40"/>
      <c r="D64" s="40"/>
      <c r="E64" s="40"/>
      <c r="F64" s="40"/>
      <c r="G64" s="70"/>
    </row>
    <row r="65" spans="1:7">
      <c r="A65" s="40" t="str">
        <f>IF(SUM('форма ТМ 3 База'!B66,'форма ТМ 3 База'!C66,'форма ТМ 3 База'!E66,'форма ТМ 3 База'!F66,'форма ТМ 3 База'!T66)=5,1," ")</f>
        <v xml:space="preserve"> </v>
      </c>
      <c r="B65" s="40" t="str">
        <f>IF(SUM('форма ТМ 3 База'!H66,'форма ТМ 3 База'!R66)=2,1," ")</f>
        <v xml:space="preserve"> </v>
      </c>
      <c r="C65" s="40" t="str">
        <f>IF('форма ТМ 3 База'!O66=1,1," ")</f>
        <v xml:space="preserve"> </v>
      </c>
      <c r="D65" s="40" t="str">
        <f>IF(SUM('форма ТМ 3 База'!N66,'форма ТМ 3 База'!P66,'форма ТМ 3 База'!Q66)=3,1," ")</f>
        <v xml:space="preserve"> </v>
      </c>
      <c r="E65" s="40" t="str">
        <f>IF(SUM('форма ТМ 3 База'!I66,'форма ТМ 3 База'!K66,'форма ТМ 3 База'!M66,'форма ТМ 3 База'!S66,'форма ТМ 3 База'!U66)=5,1," ")</f>
        <v xml:space="preserve"> </v>
      </c>
      <c r="F65" s="40" t="str">
        <f>IF(SUM('форма ТМ 3 База'!D66,'форма ТМ 3 База'!G66,'форма ТМ 3 База'!J66,'форма ТМ 3 База'!L66)=4,1," ")</f>
        <v xml:space="preserve"> </v>
      </c>
      <c r="G65" s="70" t="str">
        <f>IF('форма ТМ 3 База'!A65&lt;&gt;"",1," ")</f>
        <v xml:space="preserve"> </v>
      </c>
    </row>
    <row r="66" spans="1:7">
      <c r="A66" s="40"/>
      <c r="B66" s="40"/>
      <c r="C66" s="40"/>
      <c r="D66" s="40"/>
      <c r="E66" s="40"/>
      <c r="F66" s="40"/>
      <c r="G66" s="70"/>
    </row>
    <row r="67" spans="1:7">
      <c r="A67" s="40" t="str">
        <f>IF(SUM('форма ТМ 3 База'!B68,'форма ТМ 3 База'!C68,'форма ТМ 3 База'!E68,'форма ТМ 3 База'!F68,'форма ТМ 3 База'!T68)=5,1," ")</f>
        <v xml:space="preserve"> </v>
      </c>
      <c r="B67" s="40" t="str">
        <f>IF(SUM('форма ТМ 3 База'!H68,'форма ТМ 3 База'!R68)=2,1," ")</f>
        <v xml:space="preserve"> </v>
      </c>
      <c r="C67" s="40" t="str">
        <f>IF('форма ТМ 3 База'!O68=1,1," ")</f>
        <v xml:space="preserve"> </v>
      </c>
      <c r="D67" s="40" t="str">
        <f>IF(SUM('форма ТМ 3 База'!N68,'форма ТМ 3 База'!P68,'форма ТМ 3 База'!Q68)=3,1," ")</f>
        <v xml:space="preserve"> </v>
      </c>
      <c r="E67" s="40" t="str">
        <f>IF(SUM('форма ТМ 3 База'!I68,'форма ТМ 3 База'!K68,'форма ТМ 3 База'!M68,'форма ТМ 3 База'!S68,'форма ТМ 3 База'!U68)=5,1," ")</f>
        <v xml:space="preserve"> </v>
      </c>
      <c r="F67" s="40" t="str">
        <f>IF(SUM('форма ТМ 3 База'!D68,'форма ТМ 3 База'!G68,'форма ТМ 3 База'!J68,'форма ТМ 3 База'!L68)=4,1," ")</f>
        <v xml:space="preserve"> </v>
      </c>
      <c r="G67" s="70" t="str">
        <f>IF('форма ТМ 3 База'!A67&lt;&gt;"",1," ")</f>
        <v xml:space="preserve"> </v>
      </c>
    </row>
    <row r="68" spans="1:7">
      <c r="A68" s="40"/>
      <c r="B68" s="40"/>
      <c r="C68" s="40"/>
      <c r="D68" s="40"/>
      <c r="E68" s="40"/>
      <c r="F68" s="40"/>
      <c r="G68" s="70"/>
    </row>
    <row r="69" spans="1:7">
      <c r="A69" s="40" t="str">
        <f>IF(SUM('форма ТМ 3 База'!B70,'форма ТМ 3 База'!C70,'форма ТМ 3 База'!E70,'форма ТМ 3 База'!F70,'форма ТМ 3 База'!T70)=5,1," ")</f>
        <v xml:space="preserve"> </v>
      </c>
      <c r="B69" s="40" t="str">
        <f>IF(SUM('форма ТМ 3 База'!H70,'форма ТМ 3 База'!R70)=2,1," ")</f>
        <v xml:space="preserve"> </v>
      </c>
      <c r="C69" s="40" t="str">
        <f>IF('форма ТМ 3 База'!O70=1,1," ")</f>
        <v xml:space="preserve"> </v>
      </c>
      <c r="D69" s="40" t="str">
        <f>IF(SUM('форма ТМ 3 База'!N70,'форма ТМ 3 База'!P70,'форма ТМ 3 База'!Q70)=3,1," ")</f>
        <v xml:space="preserve"> </v>
      </c>
      <c r="E69" s="40" t="str">
        <f>IF(SUM('форма ТМ 3 База'!I70,'форма ТМ 3 База'!K70,'форма ТМ 3 База'!M70,'форма ТМ 3 База'!S70,'форма ТМ 3 База'!U70)=5,1," ")</f>
        <v xml:space="preserve"> </v>
      </c>
      <c r="F69" s="40" t="str">
        <f>IF(SUM('форма ТМ 3 База'!D70,'форма ТМ 3 База'!G70,'форма ТМ 3 База'!J70,'форма ТМ 3 База'!L70)=4,1," ")</f>
        <v xml:space="preserve"> </v>
      </c>
      <c r="G69" s="70" t="str">
        <f>IF('форма ТМ 3 База'!A69&lt;&gt;"",1," ")</f>
        <v xml:space="preserve"> </v>
      </c>
    </row>
    <row r="70" spans="1:7">
      <c r="A70" s="40"/>
      <c r="B70" s="40"/>
      <c r="C70" s="40"/>
      <c r="D70" s="40"/>
      <c r="E70" s="40"/>
      <c r="F70" s="40"/>
      <c r="G70" s="70"/>
    </row>
    <row r="71" spans="1:7">
      <c r="A71" s="40" t="str">
        <f>IF(SUM('форма ТМ 3 База'!B72,'форма ТМ 3 База'!C72,'форма ТМ 3 База'!E72,'форма ТМ 3 База'!F72,'форма ТМ 3 База'!T72)=5,1," ")</f>
        <v xml:space="preserve"> </v>
      </c>
      <c r="B71" s="40" t="str">
        <f>IF(SUM('форма ТМ 3 База'!H72,'форма ТМ 3 База'!R72)=2,1," ")</f>
        <v xml:space="preserve"> </v>
      </c>
      <c r="C71" s="40" t="str">
        <f>IF('форма ТМ 3 База'!O72=1,1," ")</f>
        <v xml:space="preserve"> </v>
      </c>
      <c r="D71" s="40" t="str">
        <f>IF(SUM('форма ТМ 3 База'!N72,'форма ТМ 3 База'!P72,'форма ТМ 3 База'!Q72)=3,1," ")</f>
        <v xml:space="preserve"> </v>
      </c>
      <c r="E71" s="40" t="str">
        <f>IF(SUM('форма ТМ 3 База'!I72,'форма ТМ 3 База'!K72,'форма ТМ 3 База'!M72,'форма ТМ 3 База'!S72,'форма ТМ 3 База'!U72)=5,1," ")</f>
        <v xml:space="preserve"> </v>
      </c>
      <c r="F71" s="40" t="str">
        <f>IF(SUM('форма ТМ 3 База'!D72,'форма ТМ 3 База'!G72,'форма ТМ 3 База'!J72,'форма ТМ 3 База'!L72)=4,1," ")</f>
        <v xml:space="preserve"> </v>
      </c>
      <c r="G71" s="70" t="str">
        <f>IF('форма ТМ 3 База'!A71&lt;&gt;"",1," ")</f>
        <v xml:space="preserve"> </v>
      </c>
    </row>
    <row r="72" spans="1:7">
      <c r="A72" s="40"/>
      <c r="B72" s="40"/>
      <c r="C72" s="40"/>
      <c r="D72" s="40"/>
      <c r="E72" s="40"/>
      <c r="F72" s="40"/>
      <c r="G72" s="70"/>
    </row>
    <row r="73" spans="1:7">
      <c r="A73" s="40" t="str">
        <f>IF(SUM('форма ТМ 3 База'!B74,'форма ТМ 3 База'!C74,'форма ТМ 3 База'!E74,'форма ТМ 3 База'!F74,'форма ТМ 3 База'!T74)=5,1," ")</f>
        <v xml:space="preserve"> </v>
      </c>
      <c r="B73" s="40" t="str">
        <f>IF(SUM('форма ТМ 3 База'!H74,'форма ТМ 3 База'!R74)=2,1," ")</f>
        <v xml:space="preserve"> </v>
      </c>
      <c r="C73" s="40" t="str">
        <f>IF('форма ТМ 3 База'!O74=1,1," ")</f>
        <v xml:space="preserve"> </v>
      </c>
      <c r="D73" s="40" t="str">
        <f>IF(SUM('форма ТМ 3 База'!N74,'форма ТМ 3 База'!P74,'форма ТМ 3 База'!Q74)=3,1," ")</f>
        <v xml:space="preserve"> </v>
      </c>
      <c r="E73" s="40" t="str">
        <f>IF(SUM('форма ТМ 3 База'!I74,'форма ТМ 3 База'!K74,'форма ТМ 3 База'!M74,'форма ТМ 3 База'!S74,'форма ТМ 3 База'!U74)=5,1," ")</f>
        <v xml:space="preserve"> </v>
      </c>
      <c r="F73" s="40" t="str">
        <f>IF(SUM('форма ТМ 3 База'!D74,'форма ТМ 3 База'!G74,'форма ТМ 3 База'!J74,'форма ТМ 3 База'!L74)=4,1," ")</f>
        <v xml:space="preserve"> </v>
      </c>
      <c r="G73" s="70" t="str">
        <f>IF('форма ТМ 3 База'!A73&lt;&gt;"",1," ")</f>
        <v xml:space="preserve"> </v>
      </c>
    </row>
    <row r="74" spans="1:7">
      <c r="A74" s="40"/>
      <c r="B74" s="40"/>
      <c r="C74" s="40"/>
      <c r="D74" s="40"/>
      <c r="E74" s="40"/>
      <c r="F74" s="40"/>
      <c r="G74" s="70"/>
    </row>
    <row r="75" spans="1:7">
      <c r="A75" s="40" t="str">
        <f>IF(SUM('форма ТМ 3 База'!B76,'форма ТМ 3 База'!C76,'форма ТМ 3 База'!E76,'форма ТМ 3 База'!F76,'форма ТМ 3 База'!T76)=5,1," ")</f>
        <v xml:space="preserve"> </v>
      </c>
      <c r="B75" s="40" t="str">
        <f>IF(SUM('форма ТМ 3 База'!H76,'форма ТМ 3 База'!R76)=2,1," ")</f>
        <v xml:space="preserve"> </v>
      </c>
      <c r="C75" s="40" t="str">
        <f>IF('форма ТМ 3 База'!O76=1,1," ")</f>
        <v xml:space="preserve"> </v>
      </c>
      <c r="D75" s="40" t="str">
        <f>IF(SUM('форма ТМ 3 База'!N76,'форма ТМ 3 База'!P76,'форма ТМ 3 База'!Q76)=3,1," ")</f>
        <v xml:space="preserve"> </v>
      </c>
      <c r="E75" s="40" t="str">
        <f>IF(SUM('форма ТМ 3 База'!I76,'форма ТМ 3 База'!K76,'форма ТМ 3 База'!M76,'форма ТМ 3 База'!S76,'форма ТМ 3 База'!U76)=5,1," ")</f>
        <v xml:space="preserve"> </v>
      </c>
      <c r="F75" s="40" t="str">
        <f>IF(SUM('форма ТМ 3 База'!D76,'форма ТМ 3 База'!G76,'форма ТМ 3 База'!J76,'форма ТМ 3 База'!L76)=4,1," ")</f>
        <v xml:space="preserve"> </v>
      </c>
      <c r="G75" s="70" t="str">
        <f>IF('форма ТМ 3 База'!A75&lt;&gt;"",1," ")</f>
        <v xml:space="preserve"> </v>
      </c>
    </row>
    <row r="76" spans="1:7">
      <c r="A76" s="40"/>
      <c r="B76" s="40"/>
      <c r="C76" s="40"/>
      <c r="D76" s="40"/>
      <c r="E76" s="40"/>
      <c r="F76" s="40"/>
      <c r="G76" s="70"/>
    </row>
    <row r="77" spans="1:7">
      <c r="A77" s="40" t="str">
        <f>IF(SUM('форма ТМ 3 База'!B78,'форма ТМ 3 База'!C78,'форма ТМ 3 База'!E78,'форма ТМ 3 База'!F78,'форма ТМ 3 База'!T78)=5,1," ")</f>
        <v xml:space="preserve"> </v>
      </c>
      <c r="B77" s="40" t="str">
        <f>IF(SUM('форма ТМ 3 База'!H78,'форма ТМ 3 База'!R78)=2,1," ")</f>
        <v xml:space="preserve"> </v>
      </c>
      <c r="C77" s="40" t="str">
        <f>IF('форма ТМ 3 База'!O78=1,1," ")</f>
        <v xml:space="preserve"> </v>
      </c>
      <c r="D77" s="40" t="str">
        <f>IF(SUM('форма ТМ 3 База'!N78,'форма ТМ 3 База'!P78,'форма ТМ 3 База'!Q78)=3,1," ")</f>
        <v xml:space="preserve"> </v>
      </c>
      <c r="E77" s="40" t="str">
        <f>IF(SUM('форма ТМ 3 База'!I78,'форма ТМ 3 База'!K78,'форма ТМ 3 База'!M78,'форма ТМ 3 База'!S78,'форма ТМ 3 База'!U78)=5,1," ")</f>
        <v xml:space="preserve"> </v>
      </c>
      <c r="F77" s="40" t="str">
        <f>IF(SUM('форма ТМ 3 База'!D78,'форма ТМ 3 База'!G78,'форма ТМ 3 База'!J78,'форма ТМ 3 База'!L78)=4,1," ")</f>
        <v xml:space="preserve"> </v>
      </c>
      <c r="G77" s="70" t="str">
        <f>IF('форма ТМ 3 База'!A77&lt;&gt;"",1," ")</f>
        <v xml:space="preserve"> </v>
      </c>
    </row>
    <row r="78" spans="1:7">
      <c r="A78" s="40"/>
      <c r="B78" s="40"/>
      <c r="C78" s="40"/>
      <c r="D78" s="40"/>
      <c r="E78" s="40"/>
      <c r="F78" s="40"/>
      <c r="G78" s="70"/>
    </row>
    <row r="79" spans="1:7">
      <c r="A79" s="40" t="str">
        <f>IF(SUM('форма ТМ 3 База'!B80,'форма ТМ 3 База'!C80,'форма ТМ 3 База'!E80,'форма ТМ 3 База'!F80,'форма ТМ 3 База'!T80)=5,1," ")</f>
        <v xml:space="preserve"> </v>
      </c>
      <c r="B79" s="40" t="str">
        <f>IF(SUM('форма ТМ 3 База'!H80,'форма ТМ 3 База'!R80)=2,1," ")</f>
        <v xml:space="preserve"> </v>
      </c>
      <c r="C79" s="40" t="str">
        <f>IF('форма ТМ 3 База'!O80=1,1," ")</f>
        <v xml:space="preserve"> </v>
      </c>
      <c r="D79" s="40" t="str">
        <f>IF(SUM('форма ТМ 3 База'!N80,'форма ТМ 3 База'!P80,'форма ТМ 3 База'!Q80)=3,1," ")</f>
        <v xml:space="preserve"> </v>
      </c>
      <c r="E79" s="40" t="str">
        <f>IF(SUM('форма ТМ 3 База'!I80,'форма ТМ 3 База'!K80,'форма ТМ 3 База'!M80,'форма ТМ 3 База'!S80,'форма ТМ 3 База'!U80)=5,1," ")</f>
        <v xml:space="preserve"> </v>
      </c>
      <c r="F79" s="40" t="str">
        <f>IF(SUM('форма ТМ 3 База'!D80,'форма ТМ 3 База'!G80,'форма ТМ 3 База'!J80,'форма ТМ 3 База'!L80)=4,1," ")</f>
        <v xml:space="preserve"> </v>
      </c>
      <c r="G79" s="70" t="str">
        <f>IF('форма ТМ 3 База'!A79&lt;&gt;"",1," ")</f>
        <v xml:space="preserve"> </v>
      </c>
    </row>
    <row r="80" spans="1:7">
      <c r="A80" s="40"/>
      <c r="B80" s="40"/>
      <c r="C80" s="40"/>
      <c r="D80" s="40"/>
      <c r="E80" s="40"/>
      <c r="F80" s="40"/>
      <c r="G80" s="70"/>
    </row>
    <row r="81" spans="1:7">
      <c r="A81" s="40" t="str">
        <f>IF(SUM('форма ТМ 3 База'!B82,'форма ТМ 3 База'!C82,'форма ТМ 3 База'!E82,'форма ТМ 3 База'!F82,'форма ТМ 3 База'!T82)=5,1," ")</f>
        <v xml:space="preserve"> </v>
      </c>
      <c r="B81" s="40" t="str">
        <f>IF(SUM('форма ТМ 3 База'!H82,'форма ТМ 3 База'!R82)=2,1," ")</f>
        <v xml:space="preserve"> </v>
      </c>
      <c r="C81" s="40" t="str">
        <f>IF('форма ТМ 3 База'!O82=1,1," ")</f>
        <v xml:space="preserve"> </v>
      </c>
      <c r="D81" s="40" t="str">
        <f>IF(SUM('форма ТМ 3 База'!N82,'форма ТМ 3 База'!P82,'форма ТМ 3 База'!Q82)=3,1," ")</f>
        <v xml:space="preserve"> </v>
      </c>
      <c r="E81" s="40" t="str">
        <f>IF(SUM('форма ТМ 3 База'!I82,'форма ТМ 3 База'!K82,'форма ТМ 3 База'!M82,'форма ТМ 3 База'!S82,'форма ТМ 3 База'!U82)=5,1," ")</f>
        <v xml:space="preserve"> </v>
      </c>
      <c r="F81" s="40" t="str">
        <f>IF(SUM('форма ТМ 3 База'!D82,'форма ТМ 3 База'!G82,'форма ТМ 3 База'!J82,'форма ТМ 3 База'!L82)=4,1," ")</f>
        <v xml:space="preserve"> </v>
      </c>
      <c r="G81" s="70" t="str">
        <f>IF('форма ТМ 3 База'!A81&lt;&gt;"",1," ")</f>
        <v xml:space="preserve"> </v>
      </c>
    </row>
    <row r="82" spans="1:7">
      <c r="A82" s="40"/>
      <c r="B82" s="40"/>
      <c r="C82" s="40"/>
      <c r="D82" s="40"/>
      <c r="E82" s="40"/>
      <c r="F82" s="40"/>
      <c r="G82" s="70"/>
    </row>
    <row r="83" spans="1:7">
      <c r="A83" s="40" t="str">
        <f>IF(SUM('форма ТМ 3 База'!B84,'форма ТМ 3 База'!C84,'форма ТМ 3 База'!E84,'форма ТМ 3 База'!F84,'форма ТМ 3 База'!T84)=5,1," ")</f>
        <v xml:space="preserve"> </v>
      </c>
      <c r="B83" s="40" t="str">
        <f>IF(SUM('форма ТМ 3 База'!H84,'форма ТМ 3 База'!R84)=2,1," ")</f>
        <v xml:space="preserve"> </v>
      </c>
      <c r="C83" s="40" t="str">
        <f>IF('форма ТМ 3 База'!O84=1,1," ")</f>
        <v xml:space="preserve"> </v>
      </c>
      <c r="D83" s="40" t="str">
        <f>IF(SUM('форма ТМ 3 База'!N84,'форма ТМ 3 База'!P84,'форма ТМ 3 База'!Q84)=3,1," ")</f>
        <v xml:space="preserve"> </v>
      </c>
      <c r="E83" s="40" t="str">
        <f>IF(SUM('форма ТМ 3 База'!I84,'форма ТМ 3 База'!K84,'форма ТМ 3 База'!M84,'форма ТМ 3 База'!S84,'форма ТМ 3 База'!U84)=5,1," ")</f>
        <v xml:space="preserve"> </v>
      </c>
      <c r="F83" s="40" t="str">
        <f>IF(SUM('форма ТМ 3 База'!D84,'форма ТМ 3 База'!G84,'форма ТМ 3 База'!J84,'форма ТМ 3 База'!L84)=4,1," ")</f>
        <v xml:space="preserve"> </v>
      </c>
      <c r="G83" s="70" t="str">
        <f>IF('форма ТМ 3 База'!A83&lt;&gt;"",1," ")</f>
        <v xml:space="preserve"> </v>
      </c>
    </row>
    <row r="84" spans="1:7">
      <c r="A84" s="40"/>
      <c r="B84" s="40"/>
      <c r="C84" s="40"/>
      <c r="D84" s="40"/>
      <c r="E84" s="40"/>
      <c r="F84" s="40"/>
      <c r="G84" s="70"/>
    </row>
    <row r="85" spans="1:7">
      <c r="A85" s="40" t="str">
        <f>IF(SUM('форма ТМ 3 База'!B86,'форма ТМ 3 База'!C86,'форма ТМ 3 База'!E86,'форма ТМ 3 База'!F86,'форма ТМ 3 База'!T86)=5,1," ")</f>
        <v xml:space="preserve"> </v>
      </c>
      <c r="B85" s="40" t="str">
        <f>IF(SUM('форма ТМ 3 База'!H86,'форма ТМ 3 База'!R86)=2,1," ")</f>
        <v xml:space="preserve"> </v>
      </c>
      <c r="C85" s="40" t="str">
        <f>IF('форма ТМ 3 База'!O86=1,1," ")</f>
        <v xml:space="preserve"> </v>
      </c>
      <c r="D85" s="40" t="str">
        <f>IF(SUM('форма ТМ 3 База'!N86,'форма ТМ 3 База'!P86,'форма ТМ 3 База'!Q86)=3,1," ")</f>
        <v xml:space="preserve"> </v>
      </c>
      <c r="E85" s="40" t="str">
        <f>IF(SUM('форма ТМ 3 База'!I86,'форма ТМ 3 База'!K86,'форма ТМ 3 База'!M86,'форма ТМ 3 База'!S86,'форма ТМ 3 База'!U86)=5,1," ")</f>
        <v xml:space="preserve"> </v>
      </c>
      <c r="F85" s="40" t="str">
        <f>IF(SUM('форма ТМ 3 База'!D86,'форма ТМ 3 База'!G86,'форма ТМ 3 База'!J86,'форма ТМ 3 База'!L86)=4,1," ")</f>
        <v xml:space="preserve"> </v>
      </c>
      <c r="G85" s="70" t="str">
        <f>IF('форма ТМ 3 База'!A85&lt;&gt;"",1," ")</f>
        <v xml:space="preserve"> </v>
      </c>
    </row>
    <row r="86" spans="1:7">
      <c r="A86" s="40"/>
      <c r="B86" s="40"/>
      <c r="C86" s="40"/>
      <c r="D86" s="40"/>
      <c r="E86" s="40"/>
      <c r="F86" s="40"/>
      <c r="G86" s="70"/>
    </row>
    <row r="87" spans="1:7">
      <c r="A87" s="40" t="str">
        <f>IF(SUM('форма ТМ 3 База'!B88,'форма ТМ 3 База'!C88,'форма ТМ 3 База'!E88,'форма ТМ 3 База'!F88,'форма ТМ 3 База'!T88)=5,1," ")</f>
        <v xml:space="preserve"> </v>
      </c>
      <c r="B87" s="40" t="str">
        <f>IF(SUM('форма ТМ 3 База'!H88,'форма ТМ 3 База'!R88)=2,1," ")</f>
        <v xml:space="preserve"> </v>
      </c>
      <c r="C87" s="40" t="str">
        <f>IF('форма ТМ 3 База'!O88=1,1," ")</f>
        <v xml:space="preserve"> </v>
      </c>
      <c r="D87" s="40" t="str">
        <f>IF(SUM('форма ТМ 3 База'!N88,'форма ТМ 3 База'!P88,'форма ТМ 3 База'!Q88)=3,1," ")</f>
        <v xml:space="preserve"> </v>
      </c>
      <c r="E87" s="40" t="str">
        <f>IF(SUM('форма ТМ 3 База'!I88,'форма ТМ 3 База'!K88,'форма ТМ 3 База'!M88,'форма ТМ 3 База'!S88,'форма ТМ 3 База'!U88)=5,1," ")</f>
        <v xml:space="preserve"> </v>
      </c>
      <c r="F87" s="40" t="str">
        <f>IF(SUM('форма ТМ 3 База'!D88,'форма ТМ 3 База'!G88,'форма ТМ 3 База'!J88,'форма ТМ 3 База'!L88)=4,1," ")</f>
        <v xml:space="preserve"> </v>
      </c>
      <c r="G87" s="70" t="str">
        <f>IF('форма ТМ 3 База'!A87&lt;&gt;"",1," ")</f>
        <v xml:space="preserve"> </v>
      </c>
    </row>
    <row r="88" spans="1:7">
      <c r="A88" s="40"/>
      <c r="B88" s="40"/>
      <c r="C88" s="40"/>
      <c r="D88" s="40"/>
      <c r="E88" s="40"/>
      <c r="F88" s="40"/>
      <c r="G88" s="70"/>
    </row>
    <row r="89" spans="1:7">
      <c r="A89" s="40" t="str">
        <f>IF(SUM('форма ТМ 3 База'!B90,'форма ТМ 3 База'!C90,'форма ТМ 3 База'!E90,'форма ТМ 3 База'!F90,'форма ТМ 3 База'!T90)=5,1," ")</f>
        <v xml:space="preserve"> </v>
      </c>
      <c r="B89" s="40" t="str">
        <f>IF(SUM('форма ТМ 3 База'!H90,'форма ТМ 3 База'!R90)=2,1," ")</f>
        <v xml:space="preserve"> </v>
      </c>
      <c r="C89" s="40" t="str">
        <f>IF('форма ТМ 3 База'!O90=1,1," ")</f>
        <v xml:space="preserve"> </v>
      </c>
      <c r="D89" s="40" t="str">
        <f>IF(SUM('форма ТМ 3 База'!N90,'форма ТМ 3 База'!P90,'форма ТМ 3 База'!Q90)=3,1," ")</f>
        <v xml:space="preserve"> </v>
      </c>
      <c r="E89" s="40" t="str">
        <f>IF(SUM('форма ТМ 3 База'!I90,'форма ТМ 3 База'!K90,'форма ТМ 3 База'!M90,'форма ТМ 3 База'!S90,'форма ТМ 3 База'!U90)=5,1," ")</f>
        <v xml:space="preserve"> </v>
      </c>
      <c r="F89" s="40" t="str">
        <f>IF(SUM('форма ТМ 3 База'!D90,'форма ТМ 3 База'!G90,'форма ТМ 3 База'!J90,'форма ТМ 3 База'!L90)=4,1," ")</f>
        <v xml:space="preserve"> </v>
      </c>
      <c r="G89" s="70" t="str">
        <f>IF('форма ТМ 3 База'!A89&lt;&gt;"",1," ")</f>
        <v xml:space="preserve"> </v>
      </c>
    </row>
    <row r="90" spans="1:7">
      <c r="A90" s="40"/>
      <c r="B90" s="40"/>
      <c r="C90" s="40"/>
      <c r="D90" s="40"/>
      <c r="E90" s="40"/>
      <c r="F90" s="40"/>
      <c r="G90" s="70"/>
    </row>
    <row r="91" spans="1:7">
      <c r="A91" s="40" t="str">
        <f>IF(SUM('форма ТМ 3 База'!B92,'форма ТМ 3 База'!C92,'форма ТМ 3 База'!E92,'форма ТМ 3 База'!F92,'форма ТМ 3 База'!T92)=5,1," ")</f>
        <v xml:space="preserve"> </v>
      </c>
      <c r="B91" s="40" t="str">
        <f>IF(SUM('форма ТМ 3 База'!H92,'форма ТМ 3 База'!R92)=2,1," ")</f>
        <v xml:space="preserve"> </v>
      </c>
      <c r="C91" s="40" t="str">
        <f>IF('форма ТМ 3 База'!O92=1,1," ")</f>
        <v xml:space="preserve"> </v>
      </c>
      <c r="D91" s="40" t="str">
        <f>IF(SUM('форма ТМ 3 База'!N92,'форма ТМ 3 База'!P92,'форма ТМ 3 База'!Q92)=3,1," ")</f>
        <v xml:space="preserve"> </v>
      </c>
      <c r="E91" s="40" t="str">
        <f>IF(SUM('форма ТМ 3 База'!I92,'форма ТМ 3 База'!K92,'форма ТМ 3 База'!M92,'форма ТМ 3 База'!S92,'форма ТМ 3 База'!U92)=5,1," ")</f>
        <v xml:space="preserve"> </v>
      </c>
      <c r="F91" s="40" t="str">
        <f>IF(SUM('форма ТМ 3 База'!D92,'форма ТМ 3 База'!G92,'форма ТМ 3 База'!J92,'форма ТМ 3 База'!L92)=4,1," ")</f>
        <v xml:space="preserve"> </v>
      </c>
      <c r="G91" s="70" t="str">
        <f>IF('форма ТМ 3 База'!A91&lt;&gt;"",1," ")</f>
        <v xml:space="preserve"> </v>
      </c>
    </row>
    <row r="92" spans="1:7">
      <c r="A92" s="40"/>
      <c r="B92" s="40"/>
      <c r="C92" s="40"/>
      <c r="D92" s="40"/>
      <c r="E92" s="40"/>
      <c r="F92" s="40"/>
      <c r="G92" s="70"/>
    </row>
    <row r="93" spans="1:7">
      <c r="A93" s="40" t="str">
        <f>IF(SUM('форма ТМ 3 База'!B94,'форма ТМ 3 База'!C94,'форма ТМ 3 База'!E94,'форма ТМ 3 База'!F94,'форма ТМ 3 База'!T94)=5,1," ")</f>
        <v xml:space="preserve"> </v>
      </c>
      <c r="B93" s="40" t="str">
        <f>IF(SUM('форма ТМ 3 База'!H94,'форма ТМ 3 База'!R94)=2,1," ")</f>
        <v xml:space="preserve"> </v>
      </c>
      <c r="C93" s="40" t="str">
        <f>IF('форма ТМ 3 База'!O94=1,1," ")</f>
        <v xml:space="preserve"> </v>
      </c>
      <c r="D93" s="40" t="str">
        <f>IF(SUM('форма ТМ 3 База'!N94,'форма ТМ 3 База'!P94,'форма ТМ 3 База'!Q94)=3,1," ")</f>
        <v xml:space="preserve"> </v>
      </c>
      <c r="E93" s="40" t="str">
        <f>IF(SUM('форма ТМ 3 База'!I94,'форма ТМ 3 База'!K94,'форма ТМ 3 База'!M94,'форма ТМ 3 База'!S94,'форма ТМ 3 База'!U94)=5,1," ")</f>
        <v xml:space="preserve"> </v>
      </c>
      <c r="F93" s="40" t="str">
        <f>IF(SUM('форма ТМ 3 База'!D94,'форма ТМ 3 База'!G94,'форма ТМ 3 База'!J94,'форма ТМ 3 База'!L94)=4,1," ")</f>
        <v xml:space="preserve"> </v>
      </c>
      <c r="G93" s="70" t="str">
        <f>IF('форма ТМ 3 База'!A93&lt;&gt;"",1," ")</f>
        <v xml:space="preserve"> </v>
      </c>
    </row>
    <row r="94" spans="1:7">
      <c r="A94" s="40"/>
      <c r="B94" s="40"/>
      <c r="C94" s="40"/>
      <c r="D94" s="40"/>
      <c r="E94" s="40"/>
      <c r="F94" s="40"/>
      <c r="G94" s="70"/>
    </row>
    <row r="95" spans="1:7">
      <c r="A95" s="40" t="str">
        <f>IF(SUM('форма ТМ 3 База'!B96,'форма ТМ 3 База'!C96,'форма ТМ 3 База'!E96,'форма ТМ 3 База'!F96,'форма ТМ 3 База'!T96)=5,1," ")</f>
        <v xml:space="preserve"> </v>
      </c>
      <c r="B95" s="40" t="str">
        <f>IF(SUM('форма ТМ 3 База'!H96,'форма ТМ 3 База'!R96)=2,1," ")</f>
        <v xml:space="preserve"> </v>
      </c>
      <c r="C95" s="40" t="str">
        <f>IF('форма ТМ 3 База'!O96=1,1," ")</f>
        <v xml:space="preserve"> </v>
      </c>
      <c r="D95" s="40" t="str">
        <f>IF(SUM('форма ТМ 3 База'!N96,'форма ТМ 3 База'!P96,'форма ТМ 3 База'!Q96)=3,1," ")</f>
        <v xml:space="preserve"> </v>
      </c>
      <c r="E95" s="40" t="str">
        <f>IF(SUM('форма ТМ 3 База'!I96,'форма ТМ 3 База'!K96,'форма ТМ 3 База'!M96,'форма ТМ 3 База'!S96,'форма ТМ 3 База'!U96)=5,1," ")</f>
        <v xml:space="preserve"> </v>
      </c>
      <c r="F95" s="40" t="str">
        <f>IF(SUM('форма ТМ 3 База'!D96,'форма ТМ 3 База'!G96,'форма ТМ 3 База'!J96,'форма ТМ 3 База'!L96)=4,1," ")</f>
        <v xml:space="preserve"> </v>
      </c>
      <c r="G95" s="70" t="str">
        <f>IF('форма ТМ 3 База'!A95&lt;&gt;"",1," ")</f>
        <v xml:space="preserve"> </v>
      </c>
    </row>
    <row r="96" spans="1:7">
      <c r="A96" s="40"/>
      <c r="B96" s="40"/>
      <c r="C96" s="40"/>
      <c r="D96" s="40"/>
      <c r="E96" s="40"/>
      <c r="F96" s="40"/>
      <c r="G96" s="70"/>
    </row>
    <row r="97" spans="1:7">
      <c r="A97" s="40" t="str">
        <f>IF(SUM('форма ТМ 3 База'!B98,'форма ТМ 3 База'!C98,'форма ТМ 3 База'!E98,'форма ТМ 3 База'!F98,'форма ТМ 3 База'!T98)=5,1," ")</f>
        <v xml:space="preserve"> </v>
      </c>
      <c r="B97" s="40" t="str">
        <f>IF(SUM('форма ТМ 3 База'!H98,'форма ТМ 3 База'!R98)=2,1," ")</f>
        <v xml:space="preserve"> </v>
      </c>
      <c r="C97" s="40" t="str">
        <f>IF('форма ТМ 3 База'!O98=1,1," ")</f>
        <v xml:space="preserve"> </v>
      </c>
      <c r="D97" s="40" t="str">
        <f>IF(SUM('форма ТМ 3 База'!N98,'форма ТМ 3 База'!P98,'форма ТМ 3 База'!Q98)=3,1," ")</f>
        <v xml:space="preserve"> </v>
      </c>
      <c r="E97" s="40" t="str">
        <f>IF(SUM('форма ТМ 3 База'!I98,'форма ТМ 3 База'!K98,'форма ТМ 3 База'!M98,'форма ТМ 3 База'!S98,'форма ТМ 3 База'!U98)=5,1," ")</f>
        <v xml:space="preserve"> </v>
      </c>
      <c r="F97" s="40" t="str">
        <f>IF(SUM('форма ТМ 3 База'!D98,'форма ТМ 3 База'!G98,'форма ТМ 3 База'!J98,'форма ТМ 3 База'!L98)=4,1," ")</f>
        <v xml:space="preserve"> </v>
      </c>
      <c r="G97" s="70" t="str">
        <f>IF('форма ТМ 3 База'!A97&lt;&gt;"",1," ")</f>
        <v xml:space="preserve"> </v>
      </c>
    </row>
    <row r="98" spans="1:7">
      <c r="A98" s="40"/>
      <c r="B98" s="40"/>
      <c r="C98" s="40"/>
      <c r="D98" s="40"/>
      <c r="E98" s="40"/>
      <c r="F98" s="40"/>
      <c r="G98" s="70"/>
    </row>
    <row r="99" spans="1:7">
      <c r="A99" s="40" t="str">
        <f>IF(SUM('форма ТМ 3 База'!B100,'форма ТМ 3 База'!C100,'форма ТМ 3 База'!E100,'форма ТМ 3 База'!F100,'форма ТМ 3 База'!T100)=5,1," ")</f>
        <v xml:space="preserve"> </v>
      </c>
      <c r="B99" s="40" t="str">
        <f>IF(SUM('форма ТМ 3 База'!H100,'форма ТМ 3 База'!R100)=2,1," ")</f>
        <v xml:space="preserve"> </v>
      </c>
      <c r="C99" s="40" t="str">
        <f>IF('форма ТМ 3 База'!O100=1,1," ")</f>
        <v xml:space="preserve"> </v>
      </c>
      <c r="D99" s="40" t="str">
        <f>IF(SUM('форма ТМ 3 База'!N100,'форма ТМ 3 База'!P100,'форма ТМ 3 База'!Q100)=3,1," ")</f>
        <v xml:space="preserve"> </v>
      </c>
      <c r="E99" s="40" t="str">
        <f>IF(SUM('форма ТМ 3 База'!I100,'форма ТМ 3 База'!K100,'форма ТМ 3 База'!M100,'форма ТМ 3 База'!S100,'форма ТМ 3 База'!U100)=5,1," ")</f>
        <v xml:space="preserve"> </v>
      </c>
      <c r="F99" s="40" t="str">
        <f>IF(SUM('форма ТМ 3 База'!D100,'форма ТМ 3 База'!G100,'форма ТМ 3 База'!J100,'форма ТМ 3 База'!L100)=4,1," ")</f>
        <v xml:space="preserve"> </v>
      </c>
      <c r="G99" s="70" t="str">
        <f>IF('форма ТМ 3 База'!A99&lt;&gt;"",1," ")</f>
        <v xml:space="preserve"> </v>
      </c>
    </row>
    <row r="100" spans="1:7">
      <c r="A100" s="40"/>
      <c r="B100" s="40"/>
      <c r="C100" s="40"/>
      <c r="D100" s="40"/>
      <c r="E100" s="40"/>
      <c r="F100" s="40"/>
      <c r="G100" s="70"/>
    </row>
    <row r="101" spans="1:7">
      <c r="A101" s="40" t="str">
        <f>IF(SUM('форма ТМ 3 База'!B102,'форма ТМ 3 База'!C102,'форма ТМ 3 База'!E102,'форма ТМ 3 База'!F102,'форма ТМ 3 База'!T102)=5,1," ")</f>
        <v xml:space="preserve"> </v>
      </c>
      <c r="B101" s="40" t="str">
        <f>IF(SUM('форма ТМ 3 База'!H102,'форма ТМ 3 База'!R102)=2,1," ")</f>
        <v xml:space="preserve"> </v>
      </c>
      <c r="C101" s="40" t="str">
        <f>IF('форма ТМ 3 База'!O102=1,1," ")</f>
        <v xml:space="preserve"> </v>
      </c>
      <c r="D101" s="40" t="str">
        <f>IF(SUM('форма ТМ 3 База'!N102,'форма ТМ 3 База'!P102,'форма ТМ 3 База'!Q102)=3,1," ")</f>
        <v xml:space="preserve"> </v>
      </c>
      <c r="E101" s="40" t="str">
        <f>IF(SUM('форма ТМ 3 База'!I102,'форма ТМ 3 База'!K102,'форма ТМ 3 База'!M102,'форма ТМ 3 База'!S102,'форма ТМ 3 База'!U102)=5,1," ")</f>
        <v xml:space="preserve"> </v>
      </c>
      <c r="F101" s="40" t="str">
        <f>IF(SUM('форма ТМ 3 База'!D102,'форма ТМ 3 База'!G102,'форма ТМ 3 База'!J102,'форма ТМ 3 База'!L102)=4,1," ")</f>
        <v xml:space="preserve"> </v>
      </c>
      <c r="G101" s="70" t="str">
        <f>IF('форма ТМ 3 База'!A101&lt;&gt;"",1," ")</f>
        <v xml:space="preserve"> </v>
      </c>
    </row>
    <row r="102" spans="1:7">
      <c r="A102" s="40"/>
      <c r="B102" s="40"/>
      <c r="C102" s="40"/>
      <c r="D102" s="40"/>
      <c r="E102" s="40"/>
      <c r="F102" s="40"/>
      <c r="G102" s="70"/>
    </row>
    <row r="103" spans="1:7">
      <c r="A103" s="40" t="str">
        <f>IF(SUM('форма ТМ 3 База'!B104,'форма ТМ 3 База'!C104,'форма ТМ 3 База'!E104,'форма ТМ 3 База'!F104,'форма ТМ 3 База'!T104)=5,1," ")</f>
        <v xml:space="preserve"> </v>
      </c>
      <c r="B103" s="40" t="str">
        <f>IF(SUM('форма ТМ 3 База'!H104,'форма ТМ 3 База'!R104)=2,1," ")</f>
        <v xml:space="preserve"> </v>
      </c>
      <c r="C103" s="40" t="str">
        <f>IF('форма ТМ 3 База'!O104=1,1," ")</f>
        <v xml:space="preserve"> </v>
      </c>
      <c r="D103" s="40" t="str">
        <f>IF(SUM('форма ТМ 3 База'!N104,'форма ТМ 3 База'!P104,'форма ТМ 3 База'!Q104)=3,1," ")</f>
        <v xml:space="preserve"> </v>
      </c>
      <c r="E103" s="40" t="str">
        <f>IF(SUM('форма ТМ 3 База'!I104,'форма ТМ 3 База'!K104,'форма ТМ 3 База'!M104,'форма ТМ 3 База'!S104,'форма ТМ 3 База'!U104)=5,1," ")</f>
        <v xml:space="preserve"> </v>
      </c>
      <c r="F103" s="40" t="str">
        <f>IF(SUM('форма ТМ 3 База'!D104,'форма ТМ 3 База'!G104,'форма ТМ 3 База'!J104,'форма ТМ 3 База'!L104)=4,1," ")</f>
        <v xml:space="preserve"> </v>
      </c>
      <c r="G103" s="70" t="str">
        <f>IF('форма ТМ 3 База'!A103&lt;&gt;"",1," ")</f>
        <v xml:space="preserve"> </v>
      </c>
    </row>
    <row r="104" spans="1:7">
      <c r="A104" s="40"/>
      <c r="B104" s="40"/>
      <c r="C104" s="40"/>
      <c r="D104" s="40"/>
      <c r="E104" s="40"/>
      <c r="F104" s="40"/>
      <c r="G104" s="70"/>
    </row>
    <row r="105" spans="1:7">
      <c r="A105" s="40" t="str">
        <f>IF(SUM('форма ТМ 3 База'!B106,'форма ТМ 3 База'!C106,'форма ТМ 3 База'!E106,'форма ТМ 3 База'!F106,'форма ТМ 3 База'!T106)=5,1," ")</f>
        <v xml:space="preserve"> </v>
      </c>
      <c r="B105" s="40" t="str">
        <f>IF(SUM('форма ТМ 3 База'!H106,'форма ТМ 3 База'!R106)=2,1," ")</f>
        <v xml:space="preserve"> </v>
      </c>
      <c r="C105" s="40" t="str">
        <f>IF('форма ТМ 3 База'!O106=1,1," ")</f>
        <v xml:space="preserve"> </v>
      </c>
      <c r="D105" s="40" t="str">
        <f>IF(SUM('форма ТМ 3 База'!N106,'форма ТМ 3 База'!P106,'форма ТМ 3 База'!Q106)=3,1," ")</f>
        <v xml:space="preserve"> </v>
      </c>
      <c r="E105" s="40" t="str">
        <f>IF(SUM('форма ТМ 3 База'!I106,'форма ТМ 3 База'!K106,'форма ТМ 3 База'!M106,'форма ТМ 3 База'!S106,'форма ТМ 3 База'!U106)=5,1," ")</f>
        <v xml:space="preserve"> </v>
      </c>
      <c r="F105" s="40" t="str">
        <f>IF(SUM('форма ТМ 3 База'!D106,'форма ТМ 3 База'!G106,'форма ТМ 3 База'!J106,'форма ТМ 3 База'!L106)=4,1," ")</f>
        <v xml:space="preserve"> </v>
      </c>
      <c r="G105" s="70" t="str">
        <f>IF('форма ТМ 3 База'!A105&lt;&gt;"",1," ")</f>
        <v xml:space="preserve"> </v>
      </c>
    </row>
    <row r="106" spans="1:7">
      <c r="A106" s="40"/>
      <c r="B106" s="40"/>
      <c r="C106" s="40"/>
      <c r="D106" s="40"/>
      <c r="E106" s="40"/>
      <c r="F106" s="40"/>
      <c r="G106" s="70"/>
    </row>
    <row r="107" spans="1:7">
      <c r="A107" s="40" t="str">
        <f>IF(SUM('форма ТМ 3 База'!B108,'форма ТМ 3 База'!C108,'форма ТМ 3 База'!E108,'форма ТМ 3 База'!F108,'форма ТМ 3 База'!T108)=5,1," ")</f>
        <v xml:space="preserve"> </v>
      </c>
      <c r="B107" s="40" t="str">
        <f>IF(SUM('форма ТМ 3 База'!H108,'форма ТМ 3 База'!R108)=2,1," ")</f>
        <v xml:space="preserve"> </v>
      </c>
      <c r="C107" s="40" t="str">
        <f>IF('форма ТМ 3 База'!O108=1,1," ")</f>
        <v xml:space="preserve"> </v>
      </c>
      <c r="D107" s="40" t="str">
        <f>IF(SUM('форма ТМ 3 База'!N108,'форма ТМ 3 База'!P108,'форма ТМ 3 База'!Q108)=3,1," ")</f>
        <v xml:space="preserve"> </v>
      </c>
      <c r="E107" s="40" t="str">
        <f>IF(SUM('форма ТМ 3 База'!I108,'форма ТМ 3 База'!K108,'форма ТМ 3 База'!M108,'форма ТМ 3 База'!S108,'форма ТМ 3 База'!U108)=5,1," ")</f>
        <v xml:space="preserve"> </v>
      </c>
      <c r="F107" s="40" t="str">
        <f>IF(SUM('форма ТМ 3 База'!D108,'форма ТМ 3 База'!G108,'форма ТМ 3 База'!J108,'форма ТМ 3 База'!L108)=4,1," ")</f>
        <v xml:space="preserve"> </v>
      </c>
      <c r="G107" s="70" t="str">
        <f>IF('форма ТМ 3 База'!A107&lt;&gt;"",1," ")</f>
        <v xml:space="preserve"> </v>
      </c>
    </row>
    <row r="108" spans="1:7">
      <c r="A108" s="40"/>
      <c r="B108" s="40"/>
      <c r="C108" s="40"/>
      <c r="D108" s="40"/>
      <c r="E108" s="40"/>
      <c r="F108" s="40"/>
      <c r="G108" s="70"/>
    </row>
    <row r="109" spans="1:7">
      <c r="A109" s="40" t="str">
        <f>IF(SUM('форма ТМ 3 База'!B110,'форма ТМ 3 База'!C110,'форма ТМ 3 База'!E110,'форма ТМ 3 База'!F110,'форма ТМ 3 База'!T110)=5,1," ")</f>
        <v xml:space="preserve"> </v>
      </c>
      <c r="B109" s="40" t="str">
        <f>IF(SUM('форма ТМ 3 База'!H110,'форма ТМ 3 База'!R110)=2,1," ")</f>
        <v xml:space="preserve"> </v>
      </c>
      <c r="C109" s="40" t="str">
        <f>IF('форма ТМ 3 База'!O110=1,1," ")</f>
        <v xml:space="preserve"> </v>
      </c>
      <c r="D109" s="40" t="str">
        <f>IF(SUM('форма ТМ 3 База'!N110,'форма ТМ 3 База'!P110,'форма ТМ 3 База'!Q110)=3,1," ")</f>
        <v xml:space="preserve"> </v>
      </c>
      <c r="E109" s="40" t="str">
        <f>IF(SUM('форма ТМ 3 База'!I110,'форма ТМ 3 База'!K110,'форма ТМ 3 База'!M110,'форма ТМ 3 База'!S110,'форма ТМ 3 База'!U110)=5,1," ")</f>
        <v xml:space="preserve"> </v>
      </c>
      <c r="F109" s="40" t="str">
        <f>IF(SUM('форма ТМ 3 База'!D110,'форма ТМ 3 База'!G110,'форма ТМ 3 База'!J110,'форма ТМ 3 База'!L110)=4,1," ")</f>
        <v xml:space="preserve"> </v>
      </c>
      <c r="G109" s="70" t="str">
        <f>IF('форма ТМ 3 База'!A109&lt;&gt;"",1," ")</f>
        <v xml:space="preserve"> </v>
      </c>
    </row>
    <row r="110" spans="1:7">
      <c r="A110" s="40"/>
      <c r="B110" s="40"/>
      <c r="C110" s="40"/>
      <c r="D110" s="40"/>
      <c r="E110" s="40"/>
      <c r="F110" s="40"/>
      <c r="G110" s="70"/>
    </row>
    <row r="111" spans="1:7">
      <c r="A111" s="40" t="str">
        <f>IF(SUM('форма ТМ 3 База'!B112,'форма ТМ 3 База'!C112,'форма ТМ 3 База'!E112,'форма ТМ 3 База'!F112,'форма ТМ 3 База'!T112)=5,1," ")</f>
        <v xml:space="preserve"> </v>
      </c>
      <c r="B111" s="40" t="str">
        <f>IF(SUM('форма ТМ 3 База'!H112,'форма ТМ 3 База'!R112)=2,1," ")</f>
        <v xml:space="preserve"> </v>
      </c>
      <c r="C111" s="40" t="str">
        <f>IF('форма ТМ 3 База'!O112=1,1," ")</f>
        <v xml:space="preserve"> </v>
      </c>
      <c r="D111" s="40" t="str">
        <f>IF(SUM('форма ТМ 3 База'!N112,'форма ТМ 3 База'!P112,'форма ТМ 3 База'!Q112)=3,1," ")</f>
        <v xml:space="preserve"> </v>
      </c>
      <c r="E111" s="40" t="str">
        <f>IF(SUM('форма ТМ 3 База'!I112,'форма ТМ 3 База'!K112,'форма ТМ 3 База'!M112,'форма ТМ 3 База'!S112,'форма ТМ 3 База'!U112)=5,1," ")</f>
        <v xml:space="preserve"> </v>
      </c>
      <c r="F111" s="40" t="str">
        <f>IF(SUM('форма ТМ 3 База'!D112,'форма ТМ 3 База'!G112,'форма ТМ 3 База'!J112,'форма ТМ 3 База'!L112)=4,1," ")</f>
        <v xml:space="preserve"> </v>
      </c>
      <c r="G111" s="70" t="str">
        <f>IF('форма ТМ 3 База'!A111&lt;&gt;"",1," ")</f>
        <v xml:space="preserve"> </v>
      </c>
    </row>
    <row r="112" spans="1:7">
      <c r="A112" s="40"/>
      <c r="B112" s="40"/>
      <c r="C112" s="40"/>
      <c r="D112" s="40"/>
      <c r="E112" s="40"/>
      <c r="F112" s="40"/>
      <c r="G112" s="70"/>
    </row>
    <row r="113" spans="1:7">
      <c r="A113" s="40" t="str">
        <f>IF(SUM('форма ТМ 3 База'!B114,'форма ТМ 3 База'!C114,'форма ТМ 3 База'!E114,'форма ТМ 3 База'!F114,'форма ТМ 3 База'!T114)=5,1," ")</f>
        <v xml:space="preserve"> </v>
      </c>
      <c r="B113" s="40" t="str">
        <f>IF(SUM('форма ТМ 3 База'!H114,'форма ТМ 3 База'!R114)=2,1," ")</f>
        <v xml:space="preserve"> </v>
      </c>
      <c r="C113" s="40" t="str">
        <f>IF('форма ТМ 3 База'!O114=1,1," ")</f>
        <v xml:space="preserve"> </v>
      </c>
      <c r="D113" s="40" t="str">
        <f>IF(SUM('форма ТМ 3 База'!N114,'форма ТМ 3 База'!P114,'форма ТМ 3 База'!Q114)=3,1," ")</f>
        <v xml:space="preserve"> </v>
      </c>
      <c r="E113" s="40" t="str">
        <f>IF(SUM('форма ТМ 3 База'!I114,'форма ТМ 3 База'!K114,'форма ТМ 3 База'!M114,'форма ТМ 3 База'!S114,'форма ТМ 3 База'!U114)=5,1," ")</f>
        <v xml:space="preserve"> </v>
      </c>
      <c r="F113" s="40" t="str">
        <f>IF(SUM('форма ТМ 3 База'!D114,'форма ТМ 3 База'!G114,'форма ТМ 3 База'!J114,'форма ТМ 3 База'!L114)=4,1," ")</f>
        <v xml:space="preserve"> </v>
      </c>
      <c r="G113" s="70" t="str">
        <f>IF('форма ТМ 3 База'!A113&lt;&gt;"",1," ")</f>
        <v xml:space="preserve"> </v>
      </c>
    </row>
    <row r="114" spans="1:7">
      <c r="A114" s="40"/>
      <c r="B114" s="40"/>
      <c r="C114" s="40"/>
      <c r="D114" s="40"/>
      <c r="E114" s="40"/>
      <c r="F114" s="40"/>
      <c r="G114" s="70"/>
    </row>
    <row r="115" spans="1:7">
      <c r="A115" s="40" t="str">
        <f>IF(SUM('форма ТМ 3 База'!B116,'форма ТМ 3 База'!C116,'форма ТМ 3 База'!E116,'форма ТМ 3 База'!F116,'форма ТМ 3 База'!T116)=5,1," ")</f>
        <v xml:space="preserve"> </v>
      </c>
      <c r="B115" s="40" t="str">
        <f>IF(SUM('форма ТМ 3 База'!H116,'форма ТМ 3 База'!R116)=2,1," ")</f>
        <v xml:space="preserve"> </v>
      </c>
      <c r="C115" s="40" t="str">
        <f>IF('форма ТМ 3 База'!O116=1,1," ")</f>
        <v xml:space="preserve"> </v>
      </c>
      <c r="D115" s="40" t="str">
        <f>IF(SUM('форма ТМ 3 База'!N116,'форма ТМ 3 База'!P116,'форма ТМ 3 База'!Q116)=3,1," ")</f>
        <v xml:space="preserve"> </v>
      </c>
      <c r="E115" s="40" t="str">
        <f>IF(SUM('форма ТМ 3 База'!I116,'форма ТМ 3 База'!K116,'форма ТМ 3 База'!M116,'форма ТМ 3 База'!S116,'форма ТМ 3 База'!U116)=5,1," ")</f>
        <v xml:space="preserve"> </v>
      </c>
      <c r="F115" s="40" t="str">
        <f>IF(SUM('форма ТМ 3 База'!D116,'форма ТМ 3 База'!G116,'форма ТМ 3 База'!J116,'форма ТМ 3 База'!L116)=4,1," ")</f>
        <v xml:space="preserve"> </v>
      </c>
      <c r="G115" s="70" t="str">
        <f>IF('форма ТМ 3 База'!A115&lt;&gt;"",1," ")</f>
        <v xml:space="preserve"> </v>
      </c>
    </row>
    <row r="116" spans="1:7">
      <c r="A116" s="40"/>
      <c r="B116" s="40"/>
      <c r="C116" s="40"/>
      <c r="D116" s="40"/>
      <c r="E116" s="40"/>
      <c r="F116" s="40"/>
      <c r="G116" s="70"/>
    </row>
    <row r="117" spans="1:7">
      <c r="A117" s="40" t="str">
        <f>IF(SUM('форма ТМ 3 База'!B118,'форма ТМ 3 База'!C118,'форма ТМ 3 База'!E118,'форма ТМ 3 База'!F118,'форма ТМ 3 База'!T118)=5,1," ")</f>
        <v xml:space="preserve"> </v>
      </c>
      <c r="B117" s="40" t="str">
        <f>IF(SUM('форма ТМ 3 База'!H118,'форма ТМ 3 База'!R118)=2,1," ")</f>
        <v xml:space="preserve"> </v>
      </c>
      <c r="C117" s="40" t="str">
        <f>IF('форма ТМ 3 База'!O118=1,1," ")</f>
        <v xml:space="preserve"> </v>
      </c>
      <c r="D117" s="40" t="str">
        <f>IF(SUM('форма ТМ 3 База'!N118,'форма ТМ 3 База'!P118,'форма ТМ 3 База'!Q118)=3,1," ")</f>
        <v xml:space="preserve"> </v>
      </c>
      <c r="E117" s="40" t="str">
        <f>IF(SUM('форма ТМ 3 База'!I118,'форма ТМ 3 База'!K118,'форма ТМ 3 База'!M118,'форма ТМ 3 База'!S118,'форма ТМ 3 База'!U118)=5,1," ")</f>
        <v xml:space="preserve"> </v>
      </c>
      <c r="F117" s="40" t="str">
        <f>IF(SUM('форма ТМ 3 База'!D118,'форма ТМ 3 База'!G118,'форма ТМ 3 База'!J118,'форма ТМ 3 База'!L118)=4,1," ")</f>
        <v xml:space="preserve"> </v>
      </c>
      <c r="G117" s="70" t="str">
        <f>IF('форма ТМ 3 База'!A117&lt;&gt;"",1," ")</f>
        <v xml:space="preserve"> </v>
      </c>
    </row>
    <row r="118" spans="1:7">
      <c r="A118" s="40"/>
      <c r="B118" s="40"/>
      <c r="C118" s="40"/>
      <c r="D118" s="40"/>
      <c r="E118" s="40"/>
      <c r="F118" s="40"/>
      <c r="G118" s="70"/>
    </row>
    <row r="119" spans="1:7">
      <c r="A119" s="40" t="str">
        <f>IF(SUM('форма ТМ 3 База'!B120,'форма ТМ 3 База'!C120,'форма ТМ 3 База'!E120,'форма ТМ 3 База'!F120,'форма ТМ 3 База'!T120)=5,1," ")</f>
        <v xml:space="preserve"> </v>
      </c>
      <c r="B119" s="40" t="str">
        <f>IF(SUM('форма ТМ 3 База'!H120,'форма ТМ 3 База'!R120)=2,1," ")</f>
        <v xml:space="preserve"> </v>
      </c>
      <c r="C119" s="40" t="str">
        <f>IF('форма ТМ 3 База'!O120=1,1," ")</f>
        <v xml:space="preserve"> </v>
      </c>
      <c r="D119" s="40" t="str">
        <f>IF(SUM('форма ТМ 3 База'!N120,'форма ТМ 3 База'!P120,'форма ТМ 3 База'!Q120)=3,1," ")</f>
        <v xml:space="preserve"> </v>
      </c>
      <c r="E119" s="40" t="str">
        <f>IF(SUM('форма ТМ 3 База'!I120,'форма ТМ 3 База'!K120,'форма ТМ 3 База'!M120,'форма ТМ 3 База'!S120,'форма ТМ 3 База'!U120)=5,1," ")</f>
        <v xml:space="preserve"> </v>
      </c>
      <c r="F119" s="40" t="str">
        <f>IF(SUM('форма ТМ 3 База'!D120,'форма ТМ 3 База'!G120,'форма ТМ 3 База'!J120,'форма ТМ 3 База'!L120)=4,1," ")</f>
        <v xml:space="preserve"> </v>
      </c>
      <c r="G119" s="70" t="str">
        <f>IF('форма ТМ 3 База'!A119&lt;&gt;"",1," ")</f>
        <v xml:space="preserve"> </v>
      </c>
    </row>
    <row r="120" spans="1:7">
      <c r="A120" s="40"/>
      <c r="B120" s="40"/>
      <c r="C120" s="40"/>
      <c r="D120" s="40"/>
      <c r="E120" s="40"/>
      <c r="F120" s="40"/>
      <c r="G120" s="70"/>
    </row>
    <row r="121" spans="1:7">
      <c r="A121" s="40" t="str">
        <f>IF(SUM('форма ТМ 3 База'!B122,'форма ТМ 3 База'!C122,'форма ТМ 3 База'!E122,'форма ТМ 3 База'!F122,'форма ТМ 3 База'!T122)=5,1," ")</f>
        <v xml:space="preserve"> </v>
      </c>
      <c r="B121" s="40" t="str">
        <f>IF(SUM('форма ТМ 3 База'!H122,'форма ТМ 3 База'!R122)=2,1," ")</f>
        <v xml:space="preserve"> </v>
      </c>
      <c r="C121" s="40" t="str">
        <f>IF('форма ТМ 3 База'!O122=1,1," ")</f>
        <v xml:space="preserve"> </v>
      </c>
      <c r="D121" s="40" t="str">
        <f>IF(SUM('форма ТМ 3 База'!N122,'форма ТМ 3 База'!P122,'форма ТМ 3 База'!Q122)=3,1," ")</f>
        <v xml:space="preserve"> </v>
      </c>
      <c r="E121" s="40" t="str">
        <f>IF(SUM('форма ТМ 3 База'!I122,'форма ТМ 3 База'!K122,'форма ТМ 3 База'!M122,'форма ТМ 3 База'!S122,'форма ТМ 3 База'!U122)=5,1," ")</f>
        <v xml:space="preserve"> </v>
      </c>
      <c r="F121" s="40" t="str">
        <f>IF(SUM('форма ТМ 3 База'!D122,'форма ТМ 3 База'!G122,'форма ТМ 3 База'!J122,'форма ТМ 3 База'!L122)=4,1," ")</f>
        <v xml:space="preserve"> </v>
      </c>
      <c r="G121" s="70" t="str">
        <f>IF('форма ТМ 3 База'!A121&lt;&gt;"",1," ")</f>
        <v xml:space="preserve"> </v>
      </c>
    </row>
    <row r="122" spans="1:7">
      <c r="A122" s="40"/>
      <c r="B122" s="40"/>
      <c r="C122" s="40"/>
      <c r="D122" s="40"/>
      <c r="E122" s="40"/>
      <c r="F122" s="40"/>
      <c r="G122" s="70"/>
    </row>
    <row r="123" spans="1:7">
      <c r="A123" s="40" t="str">
        <f>IF(SUM('форма ТМ 3 База'!B124,'форма ТМ 3 База'!C124,'форма ТМ 3 База'!E124,'форма ТМ 3 База'!F124,'форма ТМ 3 База'!T124)=5,1," ")</f>
        <v xml:space="preserve"> </v>
      </c>
      <c r="B123" s="40" t="str">
        <f>IF(SUM('форма ТМ 3 База'!H124,'форма ТМ 3 База'!R124)=2,1," ")</f>
        <v xml:space="preserve"> </v>
      </c>
      <c r="C123" s="40" t="str">
        <f>IF('форма ТМ 3 База'!O124=1,1," ")</f>
        <v xml:space="preserve"> </v>
      </c>
      <c r="D123" s="40" t="str">
        <f>IF(SUM('форма ТМ 3 База'!N124,'форма ТМ 3 База'!P124,'форма ТМ 3 База'!Q124)=3,1," ")</f>
        <v xml:space="preserve"> </v>
      </c>
      <c r="E123" s="40" t="str">
        <f>IF(SUM('форма ТМ 3 База'!I124,'форма ТМ 3 База'!K124,'форма ТМ 3 База'!M124,'форма ТМ 3 База'!S124,'форма ТМ 3 База'!U124)=5,1," ")</f>
        <v xml:space="preserve"> </v>
      </c>
      <c r="F123" s="40" t="str">
        <f>IF(SUM('форма ТМ 3 База'!D124,'форма ТМ 3 База'!G124,'форма ТМ 3 База'!J124,'форма ТМ 3 База'!L124)=4,1," ")</f>
        <v xml:space="preserve"> </v>
      </c>
      <c r="G123" s="70" t="str">
        <f>IF('форма ТМ 3 База'!A123&lt;&gt;"",1," ")</f>
        <v xml:space="preserve"> </v>
      </c>
    </row>
    <row r="124" spans="1:7">
      <c r="A124" s="40"/>
      <c r="B124" s="40"/>
      <c r="C124" s="40"/>
      <c r="D124" s="40"/>
      <c r="E124" s="40"/>
      <c r="F124" s="40"/>
      <c r="G124" s="70"/>
    </row>
    <row r="125" spans="1:7">
      <c r="A125" s="40" t="str">
        <f>IF(SUM('форма ТМ 3 База'!B126,'форма ТМ 3 База'!C126,'форма ТМ 3 База'!E126,'форма ТМ 3 База'!F126,'форма ТМ 3 База'!T126)=5,1," ")</f>
        <v xml:space="preserve"> </v>
      </c>
      <c r="B125" s="40" t="str">
        <f>IF(SUM('форма ТМ 3 База'!H126,'форма ТМ 3 База'!R126)=2,1," ")</f>
        <v xml:space="preserve"> </v>
      </c>
      <c r="C125" s="40" t="str">
        <f>IF('форма ТМ 3 База'!O126=1,1," ")</f>
        <v xml:space="preserve"> </v>
      </c>
      <c r="D125" s="40" t="str">
        <f>IF(SUM('форма ТМ 3 База'!N126,'форма ТМ 3 База'!P126,'форма ТМ 3 База'!Q126)=3,1," ")</f>
        <v xml:space="preserve"> </v>
      </c>
      <c r="E125" s="40" t="str">
        <f>IF(SUM('форма ТМ 3 База'!I126,'форма ТМ 3 База'!K126,'форма ТМ 3 База'!M126,'форма ТМ 3 База'!S126,'форма ТМ 3 База'!U126)=5,1," ")</f>
        <v xml:space="preserve"> </v>
      </c>
      <c r="F125" s="40" t="str">
        <f>IF(SUM('форма ТМ 3 База'!D126,'форма ТМ 3 База'!G126,'форма ТМ 3 База'!J126,'форма ТМ 3 База'!L126)=4,1," ")</f>
        <v xml:space="preserve"> </v>
      </c>
      <c r="G125" s="70" t="str">
        <f>IF('форма ТМ 3 База'!A125&lt;&gt;"",1," ")</f>
        <v xml:space="preserve"> </v>
      </c>
    </row>
    <row r="126" spans="1:7">
      <c r="A126" s="40"/>
      <c r="B126" s="40"/>
      <c r="C126" s="40"/>
      <c r="D126" s="40"/>
      <c r="E126" s="40"/>
      <c r="F126" s="40"/>
      <c r="G126" s="70"/>
    </row>
    <row r="127" spans="1:7">
      <c r="A127" s="40" t="str">
        <f>IF(SUM('форма ТМ 3 База'!B128,'форма ТМ 3 База'!C128,'форма ТМ 3 База'!E128,'форма ТМ 3 База'!F128,'форма ТМ 3 База'!T128)=5,1," ")</f>
        <v xml:space="preserve"> </v>
      </c>
      <c r="B127" s="40" t="str">
        <f>IF(SUM('форма ТМ 3 База'!H128,'форма ТМ 3 База'!R128)=2,1," ")</f>
        <v xml:space="preserve"> </v>
      </c>
      <c r="C127" s="40" t="str">
        <f>IF('форма ТМ 3 База'!O128=1,1," ")</f>
        <v xml:space="preserve"> </v>
      </c>
      <c r="D127" s="40" t="str">
        <f>IF(SUM('форма ТМ 3 База'!N128,'форма ТМ 3 База'!P128,'форма ТМ 3 База'!Q128)=3,1," ")</f>
        <v xml:space="preserve"> </v>
      </c>
      <c r="E127" s="40" t="str">
        <f>IF(SUM('форма ТМ 3 База'!I128,'форма ТМ 3 База'!K128,'форма ТМ 3 База'!M128,'форма ТМ 3 База'!S128,'форма ТМ 3 База'!U128)=5,1," ")</f>
        <v xml:space="preserve"> </v>
      </c>
      <c r="F127" s="40" t="str">
        <f>IF(SUM('форма ТМ 3 База'!D128,'форма ТМ 3 База'!G128,'форма ТМ 3 База'!J128,'форма ТМ 3 База'!L128)=4,1," ")</f>
        <v xml:space="preserve"> </v>
      </c>
      <c r="G127" s="70" t="str">
        <f>IF('форма ТМ 3 База'!A127&lt;&gt;"",1," ")</f>
        <v xml:space="preserve"> </v>
      </c>
    </row>
    <row r="128" spans="1:7">
      <c r="A128" s="40"/>
      <c r="B128" s="40"/>
      <c r="C128" s="40"/>
      <c r="D128" s="40"/>
      <c r="E128" s="40"/>
      <c r="F128" s="40"/>
      <c r="G128" s="70"/>
    </row>
    <row r="129" spans="1:7">
      <c r="A129" s="40" t="str">
        <f>IF(SUM('форма ТМ 3 База'!B130,'форма ТМ 3 База'!C130,'форма ТМ 3 База'!E130,'форма ТМ 3 База'!F130,'форма ТМ 3 База'!T130)=5,1," ")</f>
        <v xml:space="preserve"> </v>
      </c>
      <c r="B129" s="40" t="str">
        <f>IF(SUM('форма ТМ 3 База'!H130,'форма ТМ 3 База'!R130)=2,1," ")</f>
        <v xml:space="preserve"> </v>
      </c>
      <c r="C129" s="40" t="str">
        <f>IF('форма ТМ 3 База'!O130=1,1," ")</f>
        <v xml:space="preserve"> </v>
      </c>
      <c r="D129" s="40" t="str">
        <f>IF(SUM('форма ТМ 3 База'!N130,'форма ТМ 3 База'!P130,'форма ТМ 3 База'!Q130)=3,1," ")</f>
        <v xml:space="preserve"> </v>
      </c>
      <c r="E129" s="40" t="str">
        <f>IF(SUM('форма ТМ 3 База'!I130,'форма ТМ 3 База'!K130,'форма ТМ 3 База'!M130,'форма ТМ 3 База'!S130,'форма ТМ 3 База'!U130)=5,1," ")</f>
        <v xml:space="preserve"> </v>
      </c>
      <c r="F129" s="40" t="str">
        <f>IF(SUM('форма ТМ 3 База'!D130,'форма ТМ 3 База'!G130,'форма ТМ 3 База'!J130,'форма ТМ 3 База'!L130)=4,1," ")</f>
        <v xml:space="preserve"> </v>
      </c>
      <c r="G129" s="70" t="str">
        <f>IF('форма ТМ 3 База'!A129&lt;&gt;"",1," ")</f>
        <v xml:space="preserve"> </v>
      </c>
    </row>
    <row r="130" spans="1:7">
      <c r="A130" s="40"/>
      <c r="B130" s="40"/>
      <c r="C130" s="40"/>
      <c r="D130" s="40"/>
      <c r="E130" s="40"/>
      <c r="F130" s="40"/>
      <c r="G130" s="70"/>
    </row>
    <row r="131" spans="1:7">
      <c r="A131" s="40" t="str">
        <f>IF(SUM('форма ТМ 3 База'!B132,'форма ТМ 3 База'!C132,'форма ТМ 3 База'!E132,'форма ТМ 3 База'!F132,'форма ТМ 3 База'!T132)=5,1," ")</f>
        <v xml:space="preserve"> </v>
      </c>
      <c r="B131" s="40" t="str">
        <f>IF(SUM('форма ТМ 3 База'!H132,'форма ТМ 3 База'!R132)=2,1," ")</f>
        <v xml:space="preserve"> </v>
      </c>
      <c r="C131" s="40" t="str">
        <f>IF('форма ТМ 3 База'!O132=1,1," ")</f>
        <v xml:space="preserve"> </v>
      </c>
      <c r="D131" s="40" t="str">
        <f>IF(SUM('форма ТМ 3 База'!N132,'форма ТМ 3 База'!P132,'форма ТМ 3 База'!Q132)=3,1," ")</f>
        <v xml:space="preserve"> </v>
      </c>
      <c r="E131" s="40" t="str">
        <f>IF(SUM('форма ТМ 3 База'!I132,'форма ТМ 3 База'!K132,'форма ТМ 3 База'!M132,'форма ТМ 3 База'!S132,'форма ТМ 3 База'!U132)=5,1," ")</f>
        <v xml:space="preserve"> </v>
      </c>
      <c r="F131" s="40" t="str">
        <f>IF(SUM('форма ТМ 3 База'!D132,'форма ТМ 3 База'!G132,'форма ТМ 3 База'!J132,'форма ТМ 3 База'!L132)=4,1," ")</f>
        <v xml:space="preserve"> </v>
      </c>
      <c r="G131" s="70" t="str">
        <f>IF('форма ТМ 3 База'!A131&lt;&gt;"",1," ")</f>
        <v xml:space="preserve"> </v>
      </c>
    </row>
    <row r="132" spans="1:7">
      <c r="A132" s="40"/>
      <c r="B132" s="40"/>
      <c r="C132" s="40"/>
      <c r="D132" s="40"/>
      <c r="E132" s="40"/>
      <c r="F132" s="40"/>
      <c r="G132" s="70"/>
    </row>
    <row r="133" spans="1:7">
      <c r="A133" s="40" t="str">
        <f>IF(SUM('форма ТМ 3 База'!B134,'форма ТМ 3 База'!C134,'форма ТМ 3 База'!E134,'форма ТМ 3 База'!F134,'форма ТМ 3 База'!T134)=5,1," ")</f>
        <v xml:space="preserve"> </v>
      </c>
      <c r="B133" s="40" t="str">
        <f>IF(SUM('форма ТМ 3 База'!H134,'форма ТМ 3 База'!R134)=2,1," ")</f>
        <v xml:space="preserve"> </v>
      </c>
      <c r="C133" s="40" t="str">
        <f>IF('форма ТМ 3 База'!O134=1,1," ")</f>
        <v xml:space="preserve"> </v>
      </c>
      <c r="D133" s="40" t="str">
        <f>IF(SUM('форма ТМ 3 База'!N134,'форма ТМ 3 База'!P134,'форма ТМ 3 База'!Q134)=3,1," ")</f>
        <v xml:space="preserve"> </v>
      </c>
      <c r="E133" s="40" t="str">
        <f>IF(SUM('форма ТМ 3 База'!I134,'форма ТМ 3 База'!K134,'форма ТМ 3 База'!M134,'форма ТМ 3 База'!S134,'форма ТМ 3 База'!U134)=5,1," ")</f>
        <v xml:space="preserve"> </v>
      </c>
      <c r="F133" s="40" t="str">
        <f>IF(SUM('форма ТМ 3 База'!D134,'форма ТМ 3 База'!G134,'форма ТМ 3 База'!J134,'форма ТМ 3 База'!L134)=4,1," ")</f>
        <v xml:space="preserve"> </v>
      </c>
      <c r="G133" s="70" t="str">
        <f>IF('форма ТМ 3 База'!A133&lt;&gt;"",1," ")</f>
        <v xml:space="preserve"> </v>
      </c>
    </row>
    <row r="134" spans="1:7">
      <c r="A134" s="40"/>
      <c r="B134" s="40"/>
      <c r="C134" s="40"/>
      <c r="D134" s="40"/>
      <c r="E134" s="40"/>
      <c r="F134" s="40"/>
      <c r="G134" s="70"/>
    </row>
    <row r="135" spans="1:7">
      <c r="A135" s="40" t="str">
        <f>IF(SUM('форма ТМ 3 База'!B136,'форма ТМ 3 База'!C136,'форма ТМ 3 База'!E136,'форма ТМ 3 База'!F136,'форма ТМ 3 База'!T136)=5,1," ")</f>
        <v xml:space="preserve"> </v>
      </c>
      <c r="B135" s="40" t="str">
        <f>IF(SUM('форма ТМ 3 База'!H136,'форма ТМ 3 База'!R136)=2,1," ")</f>
        <v xml:space="preserve"> </v>
      </c>
      <c r="C135" s="40" t="str">
        <f>IF('форма ТМ 3 База'!O136=1,1," ")</f>
        <v xml:space="preserve"> </v>
      </c>
      <c r="D135" s="40" t="str">
        <f>IF(SUM('форма ТМ 3 База'!N136,'форма ТМ 3 База'!P136,'форма ТМ 3 База'!Q136)=3,1," ")</f>
        <v xml:space="preserve"> </v>
      </c>
      <c r="E135" s="40" t="str">
        <f>IF(SUM('форма ТМ 3 База'!I136,'форма ТМ 3 База'!K136,'форма ТМ 3 База'!M136,'форма ТМ 3 База'!S136,'форма ТМ 3 База'!U136)=5,1," ")</f>
        <v xml:space="preserve"> </v>
      </c>
      <c r="F135" s="40" t="str">
        <f>IF(SUM('форма ТМ 3 База'!D136,'форма ТМ 3 База'!G136,'форма ТМ 3 База'!J136,'форма ТМ 3 База'!L136)=4,1," ")</f>
        <v xml:space="preserve"> </v>
      </c>
      <c r="G135" s="70" t="str">
        <f>IF('форма ТМ 3 База'!A135&lt;&gt;"",1," ")</f>
        <v xml:space="preserve"> </v>
      </c>
    </row>
    <row r="136" spans="1:7">
      <c r="A136" s="40"/>
      <c r="B136" s="40"/>
      <c r="C136" s="40"/>
      <c r="D136" s="40"/>
      <c r="E136" s="40"/>
      <c r="F136" s="40"/>
      <c r="G136" s="70"/>
    </row>
    <row r="137" spans="1:7">
      <c r="A137" s="40" t="str">
        <f>IF(SUM('форма ТМ 3 База'!B138,'форма ТМ 3 База'!C138,'форма ТМ 3 База'!E138,'форма ТМ 3 База'!F138,'форма ТМ 3 База'!T138)=5,1," ")</f>
        <v xml:space="preserve"> </v>
      </c>
      <c r="B137" s="40" t="str">
        <f>IF(SUM('форма ТМ 3 База'!H138,'форма ТМ 3 База'!R138)=2,1," ")</f>
        <v xml:space="preserve"> </v>
      </c>
      <c r="C137" s="40" t="str">
        <f>IF('форма ТМ 3 База'!O138=1,1," ")</f>
        <v xml:space="preserve"> </v>
      </c>
      <c r="D137" s="40" t="str">
        <f>IF(SUM('форма ТМ 3 База'!N138,'форма ТМ 3 База'!P138,'форма ТМ 3 База'!Q138)=3,1," ")</f>
        <v xml:space="preserve"> </v>
      </c>
      <c r="E137" s="40" t="str">
        <f>IF(SUM('форма ТМ 3 База'!I138,'форма ТМ 3 База'!K138,'форма ТМ 3 База'!M138,'форма ТМ 3 База'!S138,'форма ТМ 3 База'!U138)=5,1," ")</f>
        <v xml:space="preserve"> </v>
      </c>
      <c r="F137" s="40" t="str">
        <f>IF(SUM('форма ТМ 3 База'!D138,'форма ТМ 3 База'!G138,'форма ТМ 3 База'!J138,'форма ТМ 3 База'!L138)=4,1," ")</f>
        <v xml:space="preserve"> </v>
      </c>
      <c r="G137" s="70" t="str">
        <f>IF('форма ТМ 3 База'!A137&lt;&gt;"",1," ")</f>
        <v xml:space="preserve"> </v>
      </c>
    </row>
    <row r="138" spans="1:7">
      <c r="A138" s="40"/>
      <c r="B138" s="40"/>
      <c r="C138" s="40"/>
      <c r="D138" s="40"/>
      <c r="E138" s="40"/>
      <c r="F138" s="40"/>
      <c r="G138" s="70"/>
    </row>
    <row r="139" spans="1:7">
      <c r="A139" s="40" t="str">
        <f>IF(SUM('форма ТМ 3 База'!B140,'форма ТМ 3 База'!C140,'форма ТМ 3 База'!E140,'форма ТМ 3 База'!F140,'форма ТМ 3 База'!T140)=5,1," ")</f>
        <v xml:space="preserve"> </v>
      </c>
      <c r="B139" s="40" t="str">
        <f>IF(SUM('форма ТМ 3 База'!H140,'форма ТМ 3 База'!R140)=2,1," ")</f>
        <v xml:space="preserve"> </v>
      </c>
      <c r="C139" s="40" t="str">
        <f>IF('форма ТМ 3 База'!O140=1,1," ")</f>
        <v xml:space="preserve"> </v>
      </c>
      <c r="D139" s="40" t="str">
        <f>IF(SUM('форма ТМ 3 База'!N140,'форма ТМ 3 База'!P140,'форма ТМ 3 База'!Q140)=3,1," ")</f>
        <v xml:space="preserve"> </v>
      </c>
      <c r="E139" s="40" t="str">
        <f>IF(SUM('форма ТМ 3 База'!I140,'форма ТМ 3 База'!K140,'форма ТМ 3 База'!M140,'форма ТМ 3 База'!S140,'форма ТМ 3 База'!U140)=5,1," ")</f>
        <v xml:space="preserve"> </v>
      </c>
      <c r="F139" s="40" t="str">
        <f>IF(SUM('форма ТМ 3 База'!D140,'форма ТМ 3 База'!G140,'форма ТМ 3 База'!J140,'форма ТМ 3 База'!L140)=4,1," ")</f>
        <v xml:space="preserve"> </v>
      </c>
      <c r="G139" s="70" t="str">
        <f>IF('форма ТМ 3 База'!A139&lt;&gt;"",1," ")</f>
        <v xml:space="preserve"> </v>
      </c>
    </row>
    <row r="140" spans="1:7">
      <c r="A140" s="40"/>
      <c r="B140" s="40"/>
      <c r="C140" s="40"/>
      <c r="D140" s="40"/>
      <c r="E140" s="40"/>
      <c r="F140" s="40"/>
      <c r="G140" s="70"/>
    </row>
    <row r="141" spans="1:7">
      <c r="A141" s="40" t="str">
        <f>IF(SUM('форма ТМ 3 База'!B142,'форма ТМ 3 База'!C142,'форма ТМ 3 База'!E142,'форма ТМ 3 База'!F142,'форма ТМ 3 База'!T142)=5,1," ")</f>
        <v xml:space="preserve"> </v>
      </c>
      <c r="B141" s="40" t="str">
        <f>IF(SUM('форма ТМ 3 База'!H142,'форма ТМ 3 База'!R142)=2,1," ")</f>
        <v xml:space="preserve"> </v>
      </c>
      <c r="C141" s="40" t="str">
        <f>IF('форма ТМ 3 База'!O142=1,1," ")</f>
        <v xml:space="preserve"> </v>
      </c>
      <c r="D141" s="40" t="str">
        <f>IF(SUM('форма ТМ 3 База'!N142,'форма ТМ 3 База'!P142,'форма ТМ 3 База'!Q142)=3,1," ")</f>
        <v xml:space="preserve"> </v>
      </c>
      <c r="E141" s="40" t="str">
        <f>IF(SUM('форма ТМ 3 База'!I142,'форма ТМ 3 База'!K142,'форма ТМ 3 База'!M142,'форма ТМ 3 База'!S142,'форма ТМ 3 База'!U142)=5,1," ")</f>
        <v xml:space="preserve"> </v>
      </c>
      <c r="F141" s="40" t="str">
        <f>IF(SUM('форма ТМ 3 База'!D142,'форма ТМ 3 База'!G142,'форма ТМ 3 База'!J142,'форма ТМ 3 База'!L142)=4,1," ")</f>
        <v xml:space="preserve"> </v>
      </c>
      <c r="G141" s="70" t="str">
        <f>IF('форма ТМ 3 База'!A141&lt;&gt;"",1," ")</f>
        <v xml:space="preserve"> </v>
      </c>
    </row>
    <row r="142" spans="1:7">
      <c r="A142" s="40"/>
      <c r="B142" s="40"/>
      <c r="C142" s="40"/>
      <c r="D142" s="40"/>
      <c r="E142" s="40"/>
      <c r="F142" s="40"/>
      <c r="G142" s="70"/>
    </row>
    <row r="143" spans="1:7">
      <c r="A143" s="40" t="str">
        <f>IF(SUM('форма ТМ 3 База'!B144,'форма ТМ 3 База'!C144,'форма ТМ 3 База'!E144,'форма ТМ 3 База'!F144,'форма ТМ 3 База'!T144)=5,1," ")</f>
        <v xml:space="preserve"> </v>
      </c>
      <c r="B143" s="40" t="str">
        <f>IF(SUM('форма ТМ 3 База'!H144,'форма ТМ 3 База'!R144)=2,1," ")</f>
        <v xml:space="preserve"> </v>
      </c>
      <c r="C143" s="40" t="str">
        <f>IF('форма ТМ 3 База'!O144=1,1," ")</f>
        <v xml:space="preserve"> </v>
      </c>
      <c r="D143" s="40" t="str">
        <f>IF(SUM('форма ТМ 3 База'!N144,'форма ТМ 3 База'!P144,'форма ТМ 3 База'!Q144)=3,1," ")</f>
        <v xml:space="preserve"> </v>
      </c>
      <c r="E143" s="40" t="str">
        <f>IF(SUM('форма ТМ 3 База'!I144,'форма ТМ 3 База'!K144,'форма ТМ 3 База'!M144,'форма ТМ 3 База'!S144,'форма ТМ 3 База'!U144)=5,1," ")</f>
        <v xml:space="preserve"> </v>
      </c>
      <c r="F143" s="40" t="str">
        <f>IF(SUM('форма ТМ 3 База'!D144,'форма ТМ 3 База'!G144,'форма ТМ 3 База'!J144,'форма ТМ 3 База'!L144)=4,1," ")</f>
        <v xml:space="preserve"> </v>
      </c>
      <c r="G143" s="70" t="str">
        <f>IF('форма ТМ 3 База'!A143&lt;&gt;"",1," ")</f>
        <v xml:space="preserve"> </v>
      </c>
    </row>
    <row r="144" spans="1:7">
      <c r="A144" s="40"/>
      <c r="B144" s="40"/>
      <c r="C144" s="40"/>
      <c r="D144" s="40"/>
      <c r="E144" s="40"/>
      <c r="F144" s="40"/>
      <c r="G144" s="70"/>
    </row>
    <row r="145" spans="1:7">
      <c r="A145" s="40" t="str">
        <f>IF(SUM('форма ТМ 3 База'!B146,'форма ТМ 3 База'!C146,'форма ТМ 3 База'!E146,'форма ТМ 3 База'!F146,'форма ТМ 3 База'!T146)=5,1," ")</f>
        <v xml:space="preserve"> </v>
      </c>
      <c r="B145" s="40" t="str">
        <f>IF(SUM('форма ТМ 3 База'!H146,'форма ТМ 3 База'!R146)=2,1," ")</f>
        <v xml:space="preserve"> </v>
      </c>
      <c r="C145" s="40" t="str">
        <f>IF('форма ТМ 3 База'!O146=1,1," ")</f>
        <v xml:space="preserve"> </v>
      </c>
      <c r="D145" s="40" t="str">
        <f>IF(SUM('форма ТМ 3 База'!N146,'форма ТМ 3 База'!P146,'форма ТМ 3 База'!Q146)=3,1," ")</f>
        <v xml:space="preserve"> </v>
      </c>
      <c r="E145" s="40" t="str">
        <f>IF(SUM('форма ТМ 3 База'!I146,'форма ТМ 3 База'!K146,'форма ТМ 3 База'!M146,'форма ТМ 3 База'!S146,'форма ТМ 3 База'!U146)=5,1," ")</f>
        <v xml:space="preserve"> </v>
      </c>
      <c r="F145" s="40" t="str">
        <f>IF(SUM('форма ТМ 3 База'!D146,'форма ТМ 3 База'!G146,'форма ТМ 3 База'!J146,'форма ТМ 3 База'!L146)=4,1," ")</f>
        <v xml:space="preserve"> </v>
      </c>
      <c r="G145" s="70" t="str">
        <f>IF('форма ТМ 3 База'!A145&lt;&gt;"",1," ")</f>
        <v xml:space="preserve"> </v>
      </c>
    </row>
    <row r="146" spans="1:7">
      <c r="A146" s="40"/>
      <c r="B146" s="40"/>
      <c r="C146" s="40"/>
      <c r="D146" s="40"/>
      <c r="E146" s="40"/>
      <c r="F146" s="40"/>
      <c r="G146" s="70"/>
    </row>
    <row r="147" spans="1:7">
      <c r="A147" s="40" t="str">
        <f>IF(SUM('форма ТМ 3 База'!B148,'форма ТМ 3 База'!C148,'форма ТМ 3 База'!E148,'форма ТМ 3 База'!F148,'форма ТМ 3 База'!T148)=5,1," ")</f>
        <v xml:space="preserve"> </v>
      </c>
      <c r="B147" s="40" t="str">
        <f>IF(SUM('форма ТМ 3 База'!H148,'форма ТМ 3 База'!R148)=2,1," ")</f>
        <v xml:space="preserve"> </v>
      </c>
      <c r="C147" s="40" t="str">
        <f>IF('форма ТМ 3 База'!O148=1,1," ")</f>
        <v xml:space="preserve"> </v>
      </c>
      <c r="D147" s="40" t="str">
        <f>IF(SUM('форма ТМ 3 База'!N148,'форма ТМ 3 База'!P148,'форма ТМ 3 База'!Q148)=3,1," ")</f>
        <v xml:space="preserve"> </v>
      </c>
      <c r="E147" s="40" t="str">
        <f>IF(SUM('форма ТМ 3 База'!I148,'форма ТМ 3 База'!K148,'форма ТМ 3 База'!M148,'форма ТМ 3 База'!S148,'форма ТМ 3 База'!U148)=5,1," ")</f>
        <v xml:space="preserve"> </v>
      </c>
      <c r="F147" s="40" t="str">
        <f>IF(SUM('форма ТМ 3 База'!D148,'форма ТМ 3 База'!G148,'форма ТМ 3 База'!J148,'форма ТМ 3 База'!L148)=4,1," ")</f>
        <v xml:space="preserve"> </v>
      </c>
      <c r="G147" s="70" t="str">
        <f>IF('форма ТМ 3 База'!A147&lt;&gt;"",1," ")</f>
        <v xml:space="preserve"> </v>
      </c>
    </row>
    <row r="148" spans="1:7">
      <c r="A148" s="40"/>
      <c r="B148" s="40"/>
      <c r="C148" s="40"/>
      <c r="D148" s="40"/>
      <c r="E148" s="40"/>
      <c r="F148" s="40"/>
      <c r="G148" s="70"/>
    </row>
    <row r="149" spans="1:7">
      <c r="A149" s="40" t="str">
        <f>IF(SUM('форма ТМ 3 База'!B150,'форма ТМ 3 База'!C150,'форма ТМ 3 База'!E150,'форма ТМ 3 База'!F150,'форма ТМ 3 База'!T150)=5,1," ")</f>
        <v xml:space="preserve"> </v>
      </c>
      <c r="B149" s="40" t="str">
        <f>IF(SUM('форма ТМ 3 База'!H150,'форма ТМ 3 База'!R150)=2,1," ")</f>
        <v xml:space="preserve"> </v>
      </c>
      <c r="C149" s="40" t="str">
        <f>IF('форма ТМ 3 База'!O150=1,1," ")</f>
        <v xml:space="preserve"> </v>
      </c>
      <c r="D149" s="40" t="str">
        <f>IF(SUM('форма ТМ 3 База'!N150,'форма ТМ 3 База'!P150,'форма ТМ 3 База'!Q150)=3,1," ")</f>
        <v xml:space="preserve"> </v>
      </c>
      <c r="E149" s="40" t="str">
        <f>IF(SUM('форма ТМ 3 База'!I150,'форма ТМ 3 База'!K150,'форма ТМ 3 База'!M150,'форма ТМ 3 База'!S150,'форма ТМ 3 База'!U150)=5,1," ")</f>
        <v xml:space="preserve"> </v>
      </c>
      <c r="F149" s="40" t="str">
        <f>IF(SUM('форма ТМ 3 База'!D150,'форма ТМ 3 База'!G150,'форма ТМ 3 База'!J150,'форма ТМ 3 База'!L150)=4,1," ")</f>
        <v xml:space="preserve"> </v>
      </c>
      <c r="G149" s="70" t="str">
        <f>IF('форма ТМ 3 База'!A149&lt;&gt;"",1," ")</f>
        <v xml:space="preserve"> </v>
      </c>
    </row>
    <row r="150" spans="1:7">
      <c r="A150" s="40"/>
      <c r="B150" s="40"/>
      <c r="C150" s="40"/>
      <c r="D150" s="40"/>
      <c r="E150" s="40"/>
      <c r="F150" s="40"/>
      <c r="G150" s="70"/>
    </row>
    <row r="151" spans="1:7">
      <c r="A151" s="40" t="str">
        <f>IF(SUM('форма ТМ 3 База'!B152,'форма ТМ 3 База'!C152,'форма ТМ 3 База'!E152,'форма ТМ 3 База'!F152,'форма ТМ 3 База'!T152)=5,1," ")</f>
        <v xml:space="preserve"> </v>
      </c>
      <c r="B151" s="40" t="str">
        <f>IF(SUM('форма ТМ 3 База'!H152,'форма ТМ 3 База'!R152)=2,1," ")</f>
        <v xml:space="preserve"> </v>
      </c>
      <c r="C151" s="40" t="str">
        <f>IF('форма ТМ 3 База'!O152=1,1," ")</f>
        <v xml:space="preserve"> </v>
      </c>
      <c r="D151" s="40" t="str">
        <f>IF(SUM('форма ТМ 3 База'!N152,'форма ТМ 3 База'!P152,'форма ТМ 3 База'!Q152)=3,1," ")</f>
        <v xml:space="preserve"> </v>
      </c>
      <c r="E151" s="40" t="str">
        <f>IF(SUM('форма ТМ 3 База'!I152,'форма ТМ 3 База'!K152,'форма ТМ 3 База'!M152,'форма ТМ 3 База'!S152,'форма ТМ 3 База'!U152)=5,1," ")</f>
        <v xml:space="preserve"> </v>
      </c>
      <c r="F151" s="40" t="str">
        <f>IF(SUM('форма ТМ 3 База'!D152,'форма ТМ 3 База'!G152,'форма ТМ 3 База'!J152,'форма ТМ 3 База'!L152)=4,1," ")</f>
        <v xml:space="preserve"> </v>
      </c>
      <c r="G151" s="70" t="str">
        <f>IF('форма ТМ 3 База'!A151&lt;&gt;"",1," ")</f>
        <v xml:space="preserve"> </v>
      </c>
    </row>
    <row r="152" spans="1:7">
      <c r="A152" s="40"/>
      <c r="B152" s="40"/>
      <c r="C152" s="40"/>
      <c r="D152" s="40"/>
      <c r="E152" s="40"/>
      <c r="F152" s="40"/>
      <c r="G152" s="70"/>
    </row>
    <row r="153" spans="1:7">
      <c r="A153" s="40" t="str">
        <f>IF(SUM('форма ТМ 3 База'!B154,'форма ТМ 3 База'!C154,'форма ТМ 3 База'!E154,'форма ТМ 3 База'!F154,'форма ТМ 3 База'!T154)=5,1," ")</f>
        <v xml:space="preserve"> </v>
      </c>
      <c r="B153" s="40" t="str">
        <f>IF(SUM('форма ТМ 3 База'!H154,'форма ТМ 3 База'!R154)=2,1," ")</f>
        <v xml:space="preserve"> </v>
      </c>
      <c r="C153" s="40" t="str">
        <f>IF('форма ТМ 3 База'!O154=1,1," ")</f>
        <v xml:space="preserve"> </v>
      </c>
      <c r="D153" s="40" t="str">
        <f>IF(SUM('форма ТМ 3 База'!N154,'форма ТМ 3 База'!P154,'форма ТМ 3 База'!Q154)=3,1," ")</f>
        <v xml:space="preserve"> </v>
      </c>
      <c r="E153" s="40" t="str">
        <f>IF(SUM('форма ТМ 3 База'!I154,'форма ТМ 3 База'!K154,'форма ТМ 3 База'!M154,'форма ТМ 3 База'!S154,'форма ТМ 3 База'!U154)=5,1," ")</f>
        <v xml:space="preserve"> </v>
      </c>
      <c r="F153" s="40" t="str">
        <f>IF(SUM('форма ТМ 3 База'!D154,'форма ТМ 3 База'!G154,'форма ТМ 3 База'!J154,'форма ТМ 3 База'!L154)=4,1," ")</f>
        <v xml:space="preserve"> </v>
      </c>
      <c r="G153" s="70" t="str">
        <f>IF('форма ТМ 3 База'!A153&lt;&gt;"",1," ")</f>
        <v xml:space="preserve"> </v>
      </c>
    </row>
    <row r="154" spans="1:7">
      <c r="A154" s="40"/>
      <c r="B154" s="40"/>
      <c r="C154" s="40"/>
      <c r="D154" s="40"/>
      <c r="E154" s="40"/>
      <c r="F154" s="40"/>
      <c r="G154" s="70"/>
    </row>
    <row r="155" spans="1:7">
      <c r="A155" s="40" t="str">
        <f>IF(SUM('форма ТМ 3 База'!B156,'форма ТМ 3 База'!C156,'форма ТМ 3 База'!E156,'форма ТМ 3 База'!F156,'форма ТМ 3 База'!T156)=5,1," ")</f>
        <v xml:space="preserve"> </v>
      </c>
      <c r="B155" s="40" t="str">
        <f>IF(SUM('форма ТМ 3 База'!H156,'форма ТМ 3 База'!R156)=2,1," ")</f>
        <v xml:space="preserve"> </v>
      </c>
      <c r="C155" s="40" t="str">
        <f>IF('форма ТМ 3 База'!O156=1,1," ")</f>
        <v xml:space="preserve"> </v>
      </c>
      <c r="D155" s="40" t="str">
        <f>IF(SUM('форма ТМ 3 База'!N156,'форма ТМ 3 База'!P156,'форма ТМ 3 База'!Q156)=3,1," ")</f>
        <v xml:space="preserve"> </v>
      </c>
      <c r="E155" s="40" t="str">
        <f>IF(SUM('форма ТМ 3 База'!I156,'форма ТМ 3 База'!K156,'форма ТМ 3 База'!M156,'форма ТМ 3 База'!S156,'форма ТМ 3 База'!U156)=5,1," ")</f>
        <v xml:space="preserve"> </v>
      </c>
      <c r="F155" s="40" t="str">
        <f>IF(SUM('форма ТМ 3 База'!D156,'форма ТМ 3 База'!G156,'форма ТМ 3 База'!J156,'форма ТМ 3 База'!L156)=4,1," ")</f>
        <v xml:space="preserve"> </v>
      </c>
      <c r="G155" s="70" t="str">
        <f>IF('форма ТМ 3 База'!A155&lt;&gt;"",1," ")</f>
        <v xml:space="preserve"> </v>
      </c>
    </row>
    <row r="156" spans="1:7">
      <c r="A156" s="40"/>
      <c r="B156" s="40"/>
      <c r="C156" s="40"/>
      <c r="D156" s="40"/>
      <c r="E156" s="40"/>
      <c r="F156" s="40"/>
      <c r="G156" s="70"/>
    </row>
    <row r="157" spans="1:7">
      <c r="A157" s="40" t="str">
        <f>IF(SUM('форма ТМ 3 База'!B158,'форма ТМ 3 База'!C158,'форма ТМ 3 База'!E158,'форма ТМ 3 База'!F158,'форма ТМ 3 База'!T158)=5,1," ")</f>
        <v xml:space="preserve"> </v>
      </c>
      <c r="B157" s="40" t="str">
        <f>IF(SUM('форма ТМ 3 База'!H158,'форма ТМ 3 База'!R158)=2,1," ")</f>
        <v xml:space="preserve"> </v>
      </c>
      <c r="C157" s="40" t="str">
        <f>IF('форма ТМ 3 База'!O158=1,1," ")</f>
        <v xml:space="preserve"> </v>
      </c>
      <c r="D157" s="40" t="str">
        <f>IF(SUM('форма ТМ 3 База'!N158,'форма ТМ 3 База'!P158,'форма ТМ 3 База'!Q158)=3,1," ")</f>
        <v xml:space="preserve"> </v>
      </c>
      <c r="E157" s="40" t="str">
        <f>IF(SUM('форма ТМ 3 База'!I158,'форма ТМ 3 База'!K158,'форма ТМ 3 База'!M158,'форма ТМ 3 База'!S158,'форма ТМ 3 База'!U158)=5,1," ")</f>
        <v xml:space="preserve"> </v>
      </c>
      <c r="F157" s="40" t="str">
        <f>IF(SUM('форма ТМ 3 База'!D158,'форма ТМ 3 База'!G158,'форма ТМ 3 База'!J158,'форма ТМ 3 База'!L158)=4,1," ")</f>
        <v xml:space="preserve"> </v>
      </c>
      <c r="G157" s="70" t="str">
        <f>IF('форма ТМ 3 База'!A157&lt;&gt;"",1," ")</f>
        <v xml:space="preserve"> </v>
      </c>
    </row>
    <row r="158" spans="1:7">
      <c r="A158" s="40"/>
      <c r="B158" s="40"/>
      <c r="C158" s="40"/>
      <c r="D158" s="40"/>
      <c r="E158" s="40"/>
      <c r="F158" s="40"/>
      <c r="G158" s="70"/>
    </row>
    <row r="159" spans="1:7">
      <c r="A159" s="40" t="str">
        <f>IF(SUM('форма ТМ 3 База'!B160,'форма ТМ 3 База'!C160,'форма ТМ 3 База'!E160,'форма ТМ 3 База'!F160,'форма ТМ 3 База'!T160)=5,1," ")</f>
        <v xml:space="preserve"> </v>
      </c>
      <c r="B159" s="40" t="str">
        <f>IF(SUM('форма ТМ 3 База'!H160,'форма ТМ 3 База'!R160)=2,1," ")</f>
        <v xml:space="preserve"> </v>
      </c>
      <c r="C159" s="40" t="str">
        <f>IF('форма ТМ 3 База'!O160=1,1," ")</f>
        <v xml:space="preserve"> </v>
      </c>
      <c r="D159" s="40" t="str">
        <f>IF(SUM('форма ТМ 3 База'!N160,'форма ТМ 3 База'!P160,'форма ТМ 3 База'!Q160)=3,1," ")</f>
        <v xml:space="preserve"> </v>
      </c>
      <c r="E159" s="40" t="str">
        <f>IF(SUM('форма ТМ 3 База'!I160,'форма ТМ 3 База'!K160,'форма ТМ 3 База'!M160,'форма ТМ 3 База'!S160,'форма ТМ 3 База'!U160)=5,1," ")</f>
        <v xml:space="preserve"> </v>
      </c>
      <c r="F159" s="40" t="str">
        <f>IF(SUM('форма ТМ 3 База'!D160,'форма ТМ 3 База'!G160,'форма ТМ 3 База'!J160,'форма ТМ 3 База'!L160)=4,1," ")</f>
        <v xml:space="preserve"> </v>
      </c>
      <c r="G159" s="70" t="str">
        <f>IF('форма ТМ 3 База'!A159&lt;&gt;"",1," ")</f>
        <v xml:space="preserve"> </v>
      </c>
    </row>
    <row r="160" spans="1:7">
      <c r="A160" s="40"/>
      <c r="B160" s="40"/>
      <c r="C160" s="40"/>
      <c r="D160" s="40"/>
      <c r="E160" s="40"/>
      <c r="F160" s="40"/>
      <c r="G160" s="70"/>
    </row>
    <row r="161" spans="1:7">
      <c r="A161" s="40" t="str">
        <f>IF(SUM('форма ТМ 3 База'!B162,'форма ТМ 3 База'!C162,'форма ТМ 3 База'!E162,'форма ТМ 3 База'!F162,'форма ТМ 3 База'!T162)=5,1," ")</f>
        <v xml:space="preserve"> </v>
      </c>
      <c r="B161" s="40" t="str">
        <f>IF(SUM('форма ТМ 3 База'!H162,'форма ТМ 3 База'!R162)=2,1," ")</f>
        <v xml:space="preserve"> </v>
      </c>
      <c r="C161" s="40" t="str">
        <f>IF('форма ТМ 3 База'!O162=1,1," ")</f>
        <v xml:space="preserve"> </v>
      </c>
      <c r="D161" s="40" t="str">
        <f>IF(SUM('форма ТМ 3 База'!N162,'форма ТМ 3 База'!P162,'форма ТМ 3 База'!Q162)=3,1," ")</f>
        <v xml:space="preserve"> </v>
      </c>
      <c r="E161" s="40" t="str">
        <f>IF(SUM('форма ТМ 3 База'!I162,'форма ТМ 3 База'!K162,'форма ТМ 3 База'!M162,'форма ТМ 3 База'!S162,'форма ТМ 3 База'!U162)=5,1," ")</f>
        <v xml:space="preserve"> </v>
      </c>
      <c r="F161" s="40" t="str">
        <f>IF(SUM('форма ТМ 3 База'!D162,'форма ТМ 3 База'!G162,'форма ТМ 3 База'!J162,'форма ТМ 3 База'!L162)=4,1," ")</f>
        <v xml:space="preserve"> </v>
      </c>
      <c r="G161" s="70" t="str">
        <f>IF('форма ТМ 3 База'!A161&lt;&gt;"",1," ")</f>
        <v xml:space="preserve"> </v>
      </c>
    </row>
    <row r="162" spans="1:7">
      <c r="A162" s="40"/>
      <c r="B162" s="40"/>
      <c r="C162" s="40"/>
      <c r="D162" s="40"/>
      <c r="E162" s="40"/>
      <c r="F162" s="40"/>
      <c r="G162" s="70"/>
    </row>
    <row r="163" spans="1:7">
      <c r="A163" s="40" t="str">
        <f>IF(SUM('форма ТМ 3 База'!B164,'форма ТМ 3 База'!C164,'форма ТМ 3 База'!E164,'форма ТМ 3 База'!F164,'форма ТМ 3 База'!T164)=5,1," ")</f>
        <v xml:space="preserve"> </v>
      </c>
      <c r="B163" s="40" t="str">
        <f>IF(SUM('форма ТМ 3 База'!H164,'форма ТМ 3 База'!R164)=2,1," ")</f>
        <v xml:space="preserve"> </v>
      </c>
      <c r="C163" s="40" t="str">
        <f>IF('форма ТМ 3 База'!O164=1,1," ")</f>
        <v xml:space="preserve"> </v>
      </c>
      <c r="D163" s="40" t="str">
        <f>IF(SUM('форма ТМ 3 База'!N164,'форма ТМ 3 База'!P164,'форма ТМ 3 База'!Q164)=3,1," ")</f>
        <v xml:space="preserve"> </v>
      </c>
      <c r="E163" s="40" t="str">
        <f>IF(SUM('форма ТМ 3 База'!I164,'форма ТМ 3 База'!K164,'форма ТМ 3 База'!M164,'форма ТМ 3 База'!S164,'форма ТМ 3 База'!U164)=5,1," ")</f>
        <v xml:space="preserve"> </v>
      </c>
      <c r="F163" s="40" t="str">
        <f>IF(SUM('форма ТМ 3 База'!D164,'форма ТМ 3 База'!G164,'форма ТМ 3 База'!J164,'форма ТМ 3 База'!L164)=4,1," ")</f>
        <v xml:space="preserve"> </v>
      </c>
      <c r="G163" s="70" t="str">
        <f>IF('форма ТМ 3 База'!A163&lt;&gt;"",1," ")</f>
        <v xml:space="preserve"> </v>
      </c>
    </row>
    <row r="164" spans="1:7">
      <c r="A164" s="40"/>
      <c r="B164" s="40"/>
      <c r="C164" s="40"/>
      <c r="D164" s="40"/>
      <c r="E164" s="40"/>
      <c r="F164" s="40"/>
      <c r="G164" s="70"/>
    </row>
    <row r="165" spans="1:7">
      <c r="A165" s="40" t="str">
        <f>IF(SUM('форма ТМ 3 База'!B166,'форма ТМ 3 База'!C166,'форма ТМ 3 База'!E166,'форма ТМ 3 База'!F166,'форма ТМ 3 База'!T166)=5,1," ")</f>
        <v xml:space="preserve"> </v>
      </c>
      <c r="B165" s="40" t="str">
        <f>IF(SUM('форма ТМ 3 База'!H166,'форма ТМ 3 База'!R166)=2,1," ")</f>
        <v xml:space="preserve"> </v>
      </c>
      <c r="C165" s="40" t="str">
        <f>IF('форма ТМ 3 База'!O166=1,1," ")</f>
        <v xml:space="preserve"> </v>
      </c>
      <c r="D165" s="40" t="str">
        <f>IF(SUM('форма ТМ 3 База'!N166,'форма ТМ 3 База'!P166,'форма ТМ 3 База'!Q166)=3,1," ")</f>
        <v xml:space="preserve"> </v>
      </c>
      <c r="E165" s="40" t="str">
        <f>IF(SUM('форма ТМ 3 База'!I166,'форма ТМ 3 База'!K166,'форма ТМ 3 База'!M166,'форма ТМ 3 База'!S166,'форма ТМ 3 База'!U166)=5,1," ")</f>
        <v xml:space="preserve"> </v>
      </c>
      <c r="F165" s="40" t="str">
        <f>IF(SUM('форма ТМ 3 База'!D166,'форма ТМ 3 База'!G166,'форма ТМ 3 База'!J166,'форма ТМ 3 База'!L166)=4,1," ")</f>
        <v xml:space="preserve"> </v>
      </c>
      <c r="G165" s="70" t="str">
        <f>IF('форма ТМ 3 База'!A165&lt;&gt;"",1," ")</f>
        <v xml:space="preserve"> </v>
      </c>
    </row>
    <row r="166" spans="1:7">
      <c r="A166" s="40"/>
      <c r="B166" s="40"/>
      <c r="C166" s="40"/>
      <c r="D166" s="40"/>
      <c r="E166" s="40"/>
      <c r="F166" s="40"/>
      <c r="G166" s="70"/>
    </row>
    <row r="167" spans="1:7">
      <c r="A167" s="40" t="str">
        <f>IF(SUM('форма ТМ 3 База'!B168,'форма ТМ 3 База'!C168,'форма ТМ 3 База'!E168,'форма ТМ 3 База'!F168,'форма ТМ 3 База'!T168)=5,1," ")</f>
        <v xml:space="preserve"> </v>
      </c>
      <c r="B167" s="40" t="str">
        <f>IF(SUM('форма ТМ 3 База'!H168,'форма ТМ 3 База'!R168)=2,1," ")</f>
        <v xml:space="preserve"> </v>
      </c>
      <c r="C167" s="40" t="str">
        <f>IF('форма ТМ 3 База'!O168=1,1," ")</f>
        <v xml:space="preserve"> </v>
      </c>
      <c r="D167" s="40" t="str">
        <f>IF(SUM('форма ТМ 3 База'!N168,'форма ТМ 3 База'!P168,'форма ТМ 3 База'!Q168)=3,1," ")</f>
        <v xml:space="preserve"> </v>
      </c>
      <c r="E167" s="40" t="str">
        <f>IF(SUM('форма ТМ 3 База'!I168,'форма ТМ 3 База'!K168,'форма ТМ 3 База'!M168,'форма ТМ 3 База'!S168,'форма ТМ 3 База'!U168)=5,1," ")</f>
        <v xml:space="preserve"> </v>
      </c>
      <c r="F167" s="40" t="str">
        <f>IF(SUM('форма ТМ 3 База'!D168,'форма ТМ 3 База'!G168,'форма ТМ 3 База'!J168,'форма ТМ 3 База'!L168)=4,1," ")</f>
        <v xml:space="preserve"> </v>
      </c>
      <c r="G167" s="70" t="str">
        <f>IF('форма ТМ 3 База'!A167&lt;&gt;"",1," ")</f>
        <v xml:space="preserve"> </v>
      </c>
    </row>
    <row r="168" spans="1:7">
      <c r="A168" s="40"/>
      <c r="B168" s="40"/>
      <c r="C168" s="40"/>
      <c r="D168" s="40"/>
      <c r="E168" s="40"/>
      <c r="F168" s="40"/>
      <c r="G168" s="70"/>
    </row>
    <row r="169" spans="1:7">
      <c r="A169" s="40" t="str">
        <f>IF(SUM('форма ТМ 3 База'!B170,'форма ТМ 3 База'!C170,'форма ТМ 3 База'!E170,'форма ТМ 3 База'!F170,'форма ТМ 3 База'!T170)=5,1," ")</f>
        <v xml:space="preserve"> </v>
      </c>
      <c r="B169" s="40" t="str">
        <f>IF(SUM('форма ТМ 3 База'!H170,'форма ТМ 3 База'!R170)=2,1," ")</f>
        <v xml:space="preserve"> </v>
      </c>
      <c r="C169" s="40" t="str">
        <f>IF('форма ТМ 3 База'!O170=1,1," ")</f>
        <v xml:space="preserve"> </v>
      </c>
      <c r="D169" s="40" t="str">
        <f>IF(SUM('форма ТМ 3 База'!N170,'форма ТМ 3 База'!P170,'форма ТМ 3 База'!Q170)=3,1," ")</f>
        <v xml:space="preserve"> </v>
      </c>
      <c r="E169" s="40" t="str">
        <f>IF(SUM('форма ТМ 3 База'!I170,'форма ТМ 3 База'!K170,'форма ТМ 3 База'!M170,'форма ТМ 3 База'!S170,'форма ТМ 3 База'!U170)=5,1," ")</f>
        <v xml:space="preserve"> </v>
      </c>
      <c r="F169" s="40" t="str">
        <f>IF(SUM('форма ТМ 3 База'!D170,'форма ТМ 3 База'!G170,'форма ТМ 3 База'!J170,'форма ТМ 3 База'!L170)=4,1," ")</f>
        <v xml:space="preserve"> </v>
      </c>
      <c r="G169" s="70" t="str">
        <f>IF('форма ТМ 3 База'!A169&lt;&gt;"",1," ")</f>
        <v xml:space="preserve"> </v>
      </c>
    </row>
    <row r="170" spans="1:7">
      <c r="A170" s="40"/>
      <c r="B170" s="40"/>
      <c r="C170" s="40"/>
      <c r="D170" s="40"/>
      <c r="E170" s="40"/>
      <c r="F170" s="40"/>
      <c r="G170" s="70"/>
    </row>
    <row r="171" spans="1:7">
      <c r="A171" s="40" t="str">
        <f>IF(SUM('форма ТМ 3 База'!B172,'форма ТМ 3 База'!C172,'форма ТМ 3 База'!E172,'форма ТМ 3 База'!F172,'форма ТМ 3 База'!T172)=5,1," ")</f>
        <v xml:space="preserve"> </v>
      </c>
      <c r="B171" s="40" t="str">
        <f>IF(SUM('форма ТМ 3 База'!H172,'форма ТМ 3 База'!R172)=2,1," ")</f>
        <v xml:space="preserve"> </v>
      </c>
      <c r="C171" s="40" t="str">
        <f>IF('форма ТМ 3 База'!O172=1,1," ")</f>
        <v xml:space="preserve"> </v>
      </c>
      <c r="D171" s="40" t="str">
        <f>IF(SUM('форма ТМ 3 База'!N172,'форма ТМ 3 База'!P172,'форма ТМ 3 База'!Q172)=3,1," ")</f>
        <v xml:space="preserve"> </v>
      </c>
      <c r="E171" s="40" t="str">
        <f>IF(SUM('форма ТМ 3 База'!I172,'форма ТМ 3 База'!K172,'форма ТМ 3 База'!M172,'форма ТМ 3 База'!S172,'форма ТМ 3 База'!U172)=5,1," ")</f>
        <v xml:space="preserve"> </v>
      </c>
      <c r="F171" s="40" t="str">
        <f>IF(SUM('форма ТМ 3 База'!D172,'форма ТМ 3 База'!G172,'форма ТМ 3 База'!J172,'форма ТМ 3 База'!L172)=4,1," ")</f>
        <v xml:space="preserve"> </v>
      </c>
      <c r="G171" s="70" t="str">
        <f>IF('форма ТМ 3 База'!A171&lt;&gt;"",1," ")</f>
        <v xml:space="preserve"> </v>
      </c>
    </row>
    <row r="172" spans="1:7">
      <c r="A172" s="40"/>
      <c r="B172" s="40"/>
      <c r="C172" s="40"/>
      <c r="D172" s="40"/>
      <c r="E172" s="40"/>
      <c r="F172" s="40"/>
      <c r="G172" s="70"/>
    </row>
    <row r="173" spans="1:7">
      <c r="A173" s="40" t="str">
        <f>IF(SUM('форма ТМ 3 База'!B174,'форма ТМ 3 База'!C174,'форма ТМ 3 База'!E174,'форма ТМ 3 База'!F174,'форма ТМ 3 База'!T174)=5,1," ")</f>
        <v xml:space="preserve"> </v>
      </c>
      <c r="B173" s="40" t="str">
        <f>IF(SUM('форма ТМ 3 База'!H174,'форма ТМ 3 База'!R174)=2,1," ")</f>
        <v xml:space="preserve"> </v>
      </c>
      <c r="C173" s="40" t="str">
        <f>IF('форма ТМ 3 База'!O174=1,1," ")</f>
        <v xml:space="preserve"> </v>
      </c>
      <c r="D173" s="40" t="str">
        <f>IF(SUM('форма ТМ 3 База'!N174,'форма ТМ 3 База'!P174,'форма ТМ 3 База'!Q174)=3,1," ")</f>
        <v xml:space="preserve"> </v>
      </c>
      <c r="E173" s="40" t="str">
        <f>IF(SUM('форма ТМ 3 База'!I174,'форма ТМ 3 База'!K174,'форма ТМ 3 База'!M174,'форма ТМ 3 База'!S174,'форма ТМ 3 База'!U174)=5,1," ")</f>
        <v xml:space="preserve"> </v>
      </c>
      <c r="F173" s="40" t="str">
        <f>IF(SUM('форма ТМ 3 База'!D174,'форма ТМ 3 База'!G174,'форма ТМ 3 База'!J174,'форма ТМ 3 База'!L174)=4,1," ")</f>
        <v xml:space="preserve"> </v>
      </c>
      <c r="G173" s="70" t="str">
        <f>IF('форма ТМ 3 База'!A173&lt;&gt;"",1," ")</f>
        <v xml:space="preserve"> </v>
      </c>
    </row>
    <row r="174" spans="1:7">
      <c r="A174" s="40"/>
      <c r="B174" s="40"/>
      <c r="C174" s="40"/>
      <c r="D174" s="40"/>
      <c r="E174" s="40"/>
      <c r="F174" s="40"/>
      <c r="G174" s="70"/>
    </row>
    <row r="175" spans="1:7">
      <c r="A175" s="40" t="str">
        <f>IF(SUM('форма ТМ 3 База'!B176,'форма ТМ 3 База'!C176,'форма ТМ 3 База'!E176,'форма ТМ 3 База'!F176,'форма ТМ 3 База'!T176)=5,1," ")</f>
        <v xml:space="preserve"> </v>
      </c>
      <c r="B175" s="40" t="str">
        <f>IF(SUM('форма ТМ 3 База'!H176,'форма ТМ 3 База'!R176)=2,1," ")</f>
        <v xml:space="preserve"> </v>
      </c>
      <c r="C175" s="40" t="str">
        <f>IF('форма ТМ 3 База'!O176=1,1," ")</f>
        <v xml:space="preserve"> </v>
      </c>
      <c r="D175" s="40" t="str">
        <f>IF(SUM('форма ТМ 3 База'!N176,'форма ТМ 3 База'!P176,'форма ТМ 3 База'!Q176)=3,1," ")</f>
        <v xml:space="preserve"> </v>
      </c>
      <c r="E175" s="40" t="str">
        <f>IF(SUM('форма ТМ 3 База'!I176,'форма ТМ 3 База'!K176,'форма ТМ 3 База'!M176,'форма ТМ 3 База'!S176,'форма ТМ 3 База'!U176)=5,1," ")</f>
        <v xml:space="preserve"> </v>
      </c>
      <c r="F175" s="40" t="str">
        <f>IF(SUM('форма ТМ 3 База'!D176,'форма ТМ 3 База'!G176,'форма ТМ 3 База'!J176,'форма ТМ 3 База'!L176)=4,1," ")</f>
        <v xml:space="preserve"> </v>
      </c>
      <c r="G175" s="70" t="str">
        <f>IF('форма ТМ 3 База'!A175&lt;&gt;"",1," ")</f>
        <v xml:space="preserve"> </v>
      </c>
    </row>
    <row r="176" spans="1:7">
      <c r="A176" s="40"/>
      <c r="B176" s="40"/>
      <c r="C176" s="40"/>
      <c r="D176" s="40"/>
      <c r="E176" s="40"/>
      <c r="F176" s="40"/>
      <c r="G176" s="70"/>
    </row>
    <row r="177" spans="1:7">
      <c r="A177" s="40" t="str">
        <f>IF(SUM('форма ТМ 3 База'!B178,'форма ТМ 3 База'!C178,'форма ТМ 3 База'!E178,'форма ТМ 3 База'!F178,'форма ТМ 3 База'!T178)=5,1," ")</f>
        <v xml:space="preserve"> </v>
      </c>
      <c r="B177" s="40" t="str">
        <f>IF(SUM('форма ТМ 3 База'!H178,'форма ТМ 3 База'!R178)=2,1," ")</f>
        <v xml:space="preserve"> </v>
      </c>
      <c r="C177" s="40" t="str">
        <f>IF('форма ТМ 3 База'!O178=1,1," ")</f>
        <v xml:space="preserve"> </v>
      </c>
      <c r="D177" s="40" t="str">
        <f>IF(SUM('форма ТМ 3 База'!N178,'форма ТМ 3 База'!P178,'форма ТМ 3 База'!Q178)=3,1," ")</f>
        <v xml:space="preserve"> </v>
      </c>
      <c r="E177" s="40" t="str">
        <f>IF(SUM('форма ТМ 3 База'!I178,'форма ТМ 3 База'!K178,'форма ТМ 3 База'!M178,'форма ТМ 3 База'!S178,'форма ТМ 3 База'!U178)=5,1," ")</f>
        <v xml:space="preserve"> </v>
      </c>
      <c r="F177" s="40" t="str">
        <f>IF(SUM('форма ТМ 3 База'!D178,'форма ТМ 3 База'!G178,'форма ТМ 3 База'!J178,'форма ТМ 3 База'!L178)=4,1," ")</f>
        <v xml:space="preserve"> </v>
      </c>
      <c r="G177" s="70" t="str">
        <f>IF('форма ТМ 3 База'!A177&lt;&gt;"",1," ")</f>
        <v xml:space="preserve"> </v>
      </c>
    </row>
    <row r="178" spans="1:7">
      <c r="A178" s="40"/>
      <c r="B178" s="40"/>
      <c r="C178" s="40"/>
      <c r="D178" s="40"/>
      <c r="E178" s="40"/>
      <c r="F178" s="40"/>
      <c r="G178" s="70"/>
    </row>
    <row r="179" spans="1:7">
      <c r="A179" s="40" t="str">
        <f>IF(SUM('форма ТМ 3 База'!B180,'форма ТМ 3 База'!C180,'форма ТМ 3 База'!E180,'форма ТМ 3 База'!F180,'форма ТМ 3 База'!T180)=5,1," ")</f>
        <v xml:space="preserve"> </v>
      </c>
      <c r="B179" s="40" t="str">
        <f>IF(SUM('форма ТМ 3 База'!H180,'форма ТМ 3 База'!R180)=2,1," ")</f>
        <v xml:space="preserve"> </v>
      </c>
      <c r="C179" s="40" t="str">
        <f>IF('форма ТМ 3 База'!O180=1,1," ")</f>
        <v xml:space="preserve"> </v>
      </c>
      <c r="D179" s="40" t="str">
        <f>IF(SUM('форма ТМ 3 База'!N180,'форма ТМ 3 База'!P180,'форма ТМ 3 База'!Q180)=3,1," ")</f>
        <v xml:space="preserve"> </v>
      </c>
      <c r="E179" s="40" t="str">
        <f>IF(SUM('форма ТМ 3 База'!I180,'форма ТМ 3 База'!K180,'форма ТМ 3 База'!M180,'форма ТМ 3 База'!S180,'форма ТМ 3 База'!U180)=5,1," ")</f>
        <v xml:space="preserve"> </v>
      </c>
      <c r="F179" s="40" t="str">
        <f>IF(SUM('форма ТМ 3 База'!D180,'форма ТМ 3 База'!G180,'форма ТМ 3 База'!J180,'форма ТМ 3 База'!L180)=4,1," ")</f>
        <v xml:space="preserve"> </v>
      </c>
      <c r="G179" s="70" t="str">
        <f>IF('форма ТМ 3 База'!A179&lt;&gt;"",1," ")</f>
        <v xml:space="preserve"> </v>
      </c>
    </row>
    <row r="180" spans="1:7">
      <c r="A180" s="40"/>
      <c r="B180" s="40"/>
      <c r="C180" s="40"/>
      <c r="D180" s="40"/>
      <c r="E180" s="40"/>
      <c r="F180" s="40"/>
      <c r="G180" s="70"/>
    </row>
    <row r="181" spans="1:7">
      <c r="A181" s="40" t="str">
        <f>IF(SUM('форма ТМ 3 База'!B182,'форма ТМ 3 База'!C182,'форма ТМ 3 База'!E182,'форма ТМ 3 База'!F182,'форма ТМ 3 База'!T182)=5,1," ")</f>
        <v xml:space="preserve"> </v>
      </c>
      <c r="B181" s="40" t="str">
        <f>IF(SUM('форма ТМ 3 База'!H182,'форма ТМ 3 База'!R182)=2,1," ")</f>
        <v xml:space="preserve"> </v>
      </c>
      <c r="C181" s="40" t="str">
        <f>IF('форма ТМ 3 База'!O182=1,1," ")</f>
        <v xml:space="preserve"> </v>
      </c>
      <c r="D181" s="40" t="str">
        <f>IF(SUM('форма ТМ 3 База'!N182,'форма ТМ 3 База'!P182,'форма ТМ 3 База'!Q182)=3,1," ")</f>
        <v xml:space="preserve"> </v>
      </c>
      <c r="E181" s="40" t="str">
        <f>IF(SUM('форма ТМ 3 База'!I182,'форма ТМ 3 База'!K182,'форма ТМ 3 База'!M182,'форма ТМ 3 База'!S182,'форма ТМ 3 База'!U182)=5,1," ")</f>
        <v xml:space="preserve"> </v>
      </c>
      <c r="F181" s="40" t="str">
        <f>IF(SUM('форма ТМ 3 База'!D182,'форма ТМ 3 База'!G182,'форма ТМ 3 База'!J182,'форма ТМ 3 База'!L182)=4,1," ")</f>
        <v xml:space="preserve"> </v>
      </c>
      <c r="G181" s="70" t="str">
        <f>IF('форма ТМ 3 База'!A181&lt;&gt;"",1," ")</f>
        <v xml:space="preserve"> </v>
      </c>
    </row>
    <row r="182" spans="1:7">
      <c r="A182" s="40"/>
      <c r="B182" s="40"/>
      <c r="C182" s="40"/>
      <c r="D182" s="40"/>
      <c r="E182" s="40"/>
      <c r="F182" s="40"/>
      <c r="G182" s="70"/>
    </row>
    <row r="183" spans="1:7">
      <c r="A183" s="40" t="str">
        <f>IF(SUM('форма ТМ 3 База'!B184,'форма ТМ 3 База'!C184,'форма ТМ 3 База'!E184,'форма ТМ 3 База'!F184,'форма ТМ 3 База'!T184)=5,1," ")</f>
        <v xml:space="preserve"> </v>
      </c>
      <c r="B183" s="40" t="str">
        <f>IF(SUM('форма ТМ 3 База'!H184,'форма ТМ 3 База'!R184)=2,1," ")</f>
        <v xml:space="preserve"> </v>
      </c>
      <c r="C183" s="40" t="str">
        <f>IF('форма ТМ 3 База'!O184=1,1," ")</f>
        <v xml:space="preserve"> </v>
      </c>
      <c r="D183" s="40" t="str">
        <f>IF(SUM('форма ТМ 3 База'!N184,'форма ТМ 3 База'!P184,'форма ТМ 3 База'!Q184)=3,1," ")</f>
        <v xml:space="preserve"> </v>
      </c>
      <c r="E183" s="40" t="str">
        <f>IF(SUM('форма ТМ 3 База'!I184,'форма ТМ 3 База'!K184,'форма ТМ 3 База'!M184,'форма ТМ 3 База'!S184,'форма ТМ 3 База'!U184)=5,1," ")</f>
        <v xml:space="preserve"> </v>
      </c>
      <c r="F183" s="40" t="str">
        <f>IF(SUM('форма ТМ 3 База'!D184,'форма ТМ 3 База'!G184,'форма ТМ 3 База'!J184,'форма ТМ 3 База'!L184)=4,1," ")</f>
        <v xml:space="preserve"> </v>
      </c>
      <c r="G183" s="70" t="str">
        <f>IF('форма ТМ 3 База'!A183&lt;&gt;"",1," ")</f>
        <v xml:space="preserve"> </v>
      </c>
    </row>
    <row r="184" spans="1:7">
      <c r="A184" s="40"/>
      <c r="B184" s="40"/>
      <c r="C184" s="40"/>
      <c r="D184" s="40"/>
      <c r="E184" s="40"/>
      <c r="F184" s="40"/>
      <c r="G184" s="70"/>
    </row>
    <row r="185" spans="1:7">
      <c r="A185" s="40" t="str">
        <f>IF(SUM('форма ТМ 3 База'!B186,'форма ТМ 3 База'!C186,'форма ТМ 3 База'!E186,'форма ТМ 3 База'!F186,'форма ТМ 3 База'!T186)=5,1," ")</f>
        <v xml:space="preserve"> </v>
      </c>
      <c r="B185" s="40" t="str">
        <f>IF(SUM('форма ТМ 3 База'!H186,'форма ТМ 3 База'!R186)=2,1," ")</f>
        <v xml:space="preserve"> </v>
      </c>
      <c r="C185" s="40" t="str">
        <f>IF('форма ТМ 3 База'!O186=1,1," ")</f>
        <v xml:space="preserve"> </v>
      </c>
      <c r="D185" s="40" t="str">
        <f>IF(SUM('форма ТМ 3 База'!N186,'форма ТМ 3 База'!P186,'форма ТМ 3 База'!Q186)=3,1," ")</f>
        <v xml:space="preserve"> </v>
      </c>
      <c r="E185" s="40" t="str">
        <f>IF(SUM('форма ТМ 3 База'!I186,'форма ТМ 3 База'!K186,'форма ТМ 3 База'!M186,'форма ТМ 3 База'!S186,'форма ТМ 3 База'!U186)=5,1," ")</f>
        <v xml:space="preserve"> </v>
      </c>
      <c r="F185" s="40" t="str">
        <f>IF(SUM('форма ТМ 3 База'!D186,'форма ТМ 3 База'!G186,'форма ТМ 3 База'!J186,'форма ТМ 3 База'!L186)=4,1," ")</f>
        <v xml:space="preserve"> </v>
      </c>
      <c r="G185" s="70" t="str">
        <f>IF('форма ТМ 3 База'!A185&lt;&gt;"",1," ")</f>
        <v xml:space="preserve"> </v>
      </c>
    </row>
    <row r="186" spans="1:7">
      <c r="A186" s="40"/>
      <c r="B186" s="40"/>
      <c r="C186" s="40"/>
      <c r="D186" s="40"/>
      <c r="E186" s="40"/>
      <c r="F186" s="40"/>
      <c r="G186" s="70"/>
    </row>
    <row r="187" spans="1:7">
      <c r="A187" s="40" t="str">
        <f>IF(SUM('форма ТМ 3 База'!B188,'форма ТМ 3 База'!C188,'форма ТМ 3 База'!E188,'форма ТМ 3 База'!F188,'форма ТМ 3 База'!T188)=5,1," ")</f>
        <v xml:space="preserve"> </v>
      </c>
      <c r="B187" s="40" t="str">
        <f>IF(SUM('форма ТМ 3 База'!H188,'форма ТМ 3 База'!R188)=2,1," ")</f>
        <v xml:space="preserve"> </v>
      </c>
      <c r="C187" s="40" t="str">
        <f>IF('форма ТМ 3 База'!O188=1,1," ")</f>
        <v xml:space="preserve"> </v>
      </c>
      <c r="D187" s="40" t="str">
        <f>IF(SUM('форма ТМ 3 База'!N188,'форма ТМ 3 База'!P188,'форма ТМ 3 База'!Q188)=3,1," ")</f>
        <v xml:space="preserve"> </v>
      </c>
      <c r="E187" s="40" t="str">
        <f>IF(SUM('форма ТМ 3 База'!I188,'форма ТМ 3 База'!K188,'форма ТМ 3 База'!M188,'форма ТМ 3 База'!S188,'форма ТМ 3 База'!U188)=5,1," ")</f>
        <v xml:space="preserve"> </v>
      </c>
      <c r="F187" s="40" t="str">
        <f>IF(SUM('форма ТМ 3 База'!D188,'форма ТМ 3 База'!G188,'форма ТМ 3 База'!J188,'форма ТМ 3 База'!L188)=4,1," ")</f>
        <v xml:space="preserve"> </v>
      </c>
      <c r="G187" s="70" t="str">
        <f>IF('форма ТМ 3 База'!A187&lt;&gt;"",1," ")</f>
        <v xml:space="preserve"> </v>
      </c>
    </row>
    <row r="188" spans="1:7">
      <c r="A188" s="40"/>
      <c r="B188" s="40"/>
      <c r="C188" s="40"/>
      <c r="D188" s="40"/>
      <c r="E188" s="40"/>
      <c r="F188" s="40"/>
      <c r="G188" s="70"/>
    </row>
    <row r="189" spans="1:7">
      <c r="A189" s="40" t="str">
        <f>IF(SUM('форма ТМ 3 База'!B190,'форма ТМ 3 База'!C190,'форма ТМ 3 База'!E190,'форма ТМ 3 База'!F190,'форма ТМ 3 База'!T190)=5,1," ")</f>
        <v xml:space="preserve"> </v>
      </c>
      <c r="B189" s="40" t="str">
        <f>IF(SUM('форма ТМ 3 База'!H190,'форма ТМ 3 База'!R190)=2,1," ")</f>
        <v xml:space="preserve"> </v>
      </c>
      <c r="C189" s="40" t="str">
        <f>IF('форма ТМ 3 База'!O190=1,1," ")</f>
        <v xml:space="preserve"> </v>
      </c>
      <c r="D189" s="40" t="str">
        <f>IF(SUM('форма ТМ 3 База'!N190,'форма ТМ 3 База'!P190,'форма ТМ 3 База'!Q190)=3,1," ")</f>
        <v xml:space="preserve"> </v>
      </c>
      <c r="E189" s="40" t="str">
        <f>IF(SUM('форма ТМ 3 База'!I190,'форма ТМ 3 База'!K190,'форма ТМ 3 База'!M190,'форма ТМ 3 База'!S190,'форма ТМ 3 База'!U190)=5,1," ")</f>
        <v xml:space="preserve"> </v>
      </c>
      <c r="F189" s="40" t="str">
        <f>IF(SUM('форма ТМ 3 База'!D190,'форма ТМ 3 База'!G190,'форма ТМ 3 База'!J190,'форма ТМ 3 База'!L190)=4,1," ")</f>
        <v xml:space="preserve"> </v>
      </c>
      <c r="G189" s="70" t="str">
        <f>IF('форма ТМ 3 База'!A189&lt;&gt;"",1," ")</f>
        <v xml:space="preserve"> </v>
      </c>
    </row>
    <row r="190" spans="1:7">
      <c r="A190" s="40"/>
      <c r="B190" s="40"/>
      <c r="C190" s="40"/>
      <c r="D190" s="40"/>
      <c r="E190" s="40"/>
      <c r="F190" s="40"/>
      <c r="G190" s="70"/>
    </row>
    <row r="191" spans="1:7">
      <c r="A191" s="40" t="str">
        <f>IF(SUM('форма ТМ 3 База'!B192,'форма ТМ 3 База'!C192,'форма ТМ 3 База'!E192,'форма ТМ 3 База'!F192,'форма ТМ 3 База'!T192)=5,1," ")</f>
        <v xml:space="preserve"> </v>
      </c>
      <c r="B191" s="40" t="str">
        <f>IF(SUM('форма ТМ 3 База'!H192,'форма ТМ 3 База'!R192)=2,1," ")</f>
        <v xml:space="preserve"> </v>
      </c>
      <c r="C191" s="40" t="str">
        <f>IF('форма ТМ 3 База'!O192=1,1," ")</f>
        <v xml:space="preserve"> </v>
      </c>
      <c r="D191" s="40" t="str">
        <f>IF(SUM('форма ТМ 3 База'!N192,'форма ТМ 3 База'!P192,'форма ТМ 3 База'!Q192)=3,1," ")</f>
        <v xml:space="preserve"> </v>
      </c>
      <c r="E191" s="40" t="str">
        <f>IF(SUM('форма ТМ 3 База'!I192,'форма ТМ 3 База'!K192,'форма ТМ 3 База'!M192,'форма ТМ 3 База'!S192,'форма ТМ 3 База'!U192)=5,1," ")</f>
        <v xml:space="preserve"> </v>
      </c>
      <c r="F191" s="40" t="str">
        <f>IF(SUM('форма ТМ 3 База'!D192,'форма ТМ 3 База'!G192,'форма ТМ 3 База'!J192,'форма ТМ 3 База'!L192)=4,1," ")</f>
        <v xml:space="preserve"> </v>
      </c>
      <c r="G191" s="70" t="str">
        <f>IF('форма ТМ 3 База'!A191&lt;&gt;"",1," ")</f>
        <v xml:space="preserve"> </v>
      </c>
    </row>
    <row r="192" spans="1:7">
      <c r="A192" s="40"/>
      <c r="B192" s="40"/>
      <c r="C192" s="40"/>
      <c r="D192" s="40"/>
      <c r="E192" s="40"/>
      <c r="F192" s="40"/>
      <c r="G192" s="70"/>
    </row>
    <row r="193" spans="1:7">
      <c r="A193" s="40" t="str">
        <f>IF(SUM('форма ТМ 3 База'!B194,'форма ТМ 3 База'!C194,'форма ТМ 3 База'!E194,'форма ТМ 3 База'!F194,'форма ТМ 3 База'!T194)=5,1," ")</f>
        <v xml:space="preserve"> </v>
      </c>
      <c r="B193" s="40" t="str">
        <f>IF(SUM('форма ТМ 3 База'!H194,'форма ТМ 3 База'!R194)=2,1," ")</f>
        <v xml:space="preserve"> </v>
      </c>
      <c r="C193" s="40" t="str">
        <f>IF('форма ТМ 3 База'!O194=1,1," ")</f>
        <v xml:space="preserve"> </v>
      </c>
      <c r="D193" s="40" t="str">
        <f>IF(SUM('форма ТМ 3 База'!N194,'форма ТМ 3 База'!P194,'форма ТМ 3 База'!Q194)=3,1," ")</f>
        <v xml:space="preserve"> </v>
      </c>
      <c r="E193" s="40" t="str">
        <f>IF(SUM('форма ТМ 3 База'!I194,'форма ТМ 3 База'!K194,'форма ТМ 3 База'!M194,'форма ТМ 3 База'!S194,'форма ТМ 3 База'!U194)=5,1," ")</f>
        <v xml:space="preserve"> </v>
      </c>
      <c r="F193" s="40" t="str">
        <f>IF(SUM('форма ТМ 3 База'!D194,'форма ТМ 3 База'!G194,'форма ТМ 3 База'!J194,'форма ТМ 3 База'!L194)=4,1," ")</f>
        <v xml:space="preserve"> </v>
      </c>
      <c r="G193" s="70" t="str">
        <f>IF('форма ТМ 3 База'!A193&lt;&gt;"",1," ")</f>
        <v xml:space="preserve"> </v>
      </c>
    </row>
    <row r="194" spans="1:7">
      <c r="A194" s="40"/>
      <c r="B194" s="40"/>
      <c r="C194" s="40"/>
      <c r="D194" s="40"/>
      <c r="E194" s="40"/>
      <c r="F194" s="40"/>
      <c r="G194" s="70"/>
    </row>
    <row r="195" spans="1:7">
      <c r="A195" s="40" t="str">
        <f>IF(SUM('форма ТМ 3 База'!B196,'форма ТМ 3 База'!C196,'форма ТМ 3 База'!E196,'форма ТМ 3 База'!F196,'форма ТМ 3 База'!T196)=5,1," ")</f>
        <v xml:space="preserve"> </v>
      </c>
      <c r="B195" s="40" t="str">
        <f>IF(SUM('форма ТМ 3 База'!H196,'форма ТМ 3 База'!R196)=2,1," ")</f>
        <v xml:space="preserve"> </v>
      </c>
      <c r="C195" s="40" t="str">
        <f>IF('форма ТМ 3 База'!O196=1,1," ")</f>
        <v xml:space="preserve"> </v>
      </c>
      <c r="D195" s="40" t="str">
        <f>IF(SUM('форма ТМ 3 База'!N196,'форма ТМ 3 База'!P196,'форма ТМ 3 База'!Q196)=3,1," ")</f>
        <v xml:space="preserve"> </v>
      </c>
      <c r="E195" s="40" t="str">
        <f>IF(SUM('форма ТМ 3 База'!I196,'форма ТМ 3 База'!K196,'форма ТМ 3 База'!M196,'форма ТМ 3 База'!S196,'форма ТМ 3 База'!U196)=5,1," ")</f>
        <v xml:space="preserve"> </v>
      </c>
      <c r="F195" s="40" t="str">
        <f>IF(SUM('форма ТМ 3 База'!D196,'форма ТМ 3 База'!G196,'форма ТМ 3 База'!J196,'форма ТМ 3 База'!L196)=4,1," ")</f>
        <v xml:space="preserve"> </v>
      </c>
      <c r="G195" s="70" t="str">
        <f>IF('форма ТМ 3 База'!A195&lt;&gt;"",1," ")</f>
        <v xml:space="preserve"> </v>
      </c>
    </row>
    <row r="196" spans="1:7">
      <c r="A196" s="40"/>
      <c r="B196" s="40"/>
      <c r="C196" s="40"/>
      <c r="D196" s="40"/>
      <c r="E196" s="40"/>
      <c r="F196" s="40"/>
      <c r="G196" s="70"/>
    </row>
    <row r="197" spans="1:7">
      <c r="A197" s="40" t="str">
        <f>IF(SUM('форма ТМ 3 База'!B198,'форма ТМ 3 База'!C198,'форма ТМ 3 База'!E198,'форма ТМ 3 База'!F198,'форма ТМ 3 База'!T198)=5,1," ")</f>
        <v xml:space="preserve"> </v>
      </c>
      <c r="B197" s="40" t="str">
        <f>IF(SUM('форма ТМ 3 База'!H198,'форма ТМ 3 База'!R198)=2,1," ")</f>
        <v xml:space="preserve"> </v>
      </c>
      <c r="C197" s="40" t="str">
        <f>IF('форма ТМ 3 База'!O198=1,1," ")</f>
        <v xml:space="preserve"> </v>
      </c>
      <c r="D197" s="40" t="str">
        <f>IF(SUM('форма ТМ 3 База'!N198,'форма ТМ 3 База'!P198,'форма ТМ 3 База'!Q198)=3,1," ")</f>
        <v xml:space="preserve"> </v>
      </c>
      <c r="E197" s="40" t="str">
        <f>IF(SUM('форма ТМ 3 База'!I198,'форма ТМ 3 База'!K198,'форма ТМ 3 База'!M198,'форма ТМ 3 База'!S198,'форма ТМ 3 База'!U198)=5,1," ")</f>
        <v xml:space="preserve"> </v>
      </c>
      <c r="F197" s="40" t="str">
        <f>IF(SUM('форма ТМ 3 База'!D198,'форма ТМ 3 База'!G198,'форма ТМ 3 База'!J198,'форма ТМ 3 База'!L198)=4,1," ")</f>
        <v xml:space="preserve"> </v>
      </c>
      <c r="G197" s="70" t="str">
        <f>IF('форма ТМ 3 База'!A197&lt;&gt;"",1," ")</f>
        <v xml:space="preserve"> </v>
      </c>
    </row>
    <row r="198" spans="1:7">
      <c r="A198" s="40"/>
      <c r="B198" s="40"/>
      <c r="C198" s="40"/>
      <c r="D198" s="40"/>
      <c r="E198" s="40"/>
      <c r="F198" s="40"/>
      <c r="G198" s="70"/>
    </row>
    <row r="199" spans="1:7">
      <c r="A199" s="40" t="str">
        <f>IF(SUM('форма ТМ 3 База'!B200,'форма ТМ 3 База'!C200,'форма ТМ 3 База'!E200,'форма ТМ 3 База'!F200,'форма ТМ 3 База'!T200)=5,1," ")</f>
        <v xml:space="preserve"> </v>
      </c>
      <c r="B199" s="40" t="str">
        <f>IF(SUM('форма ТМ 3 База'!H200,'форма ТМ 3 База'!R200)=2,1," ")</f>
        <v xml:space="preserve"> </v>
      </c>
      <c r="C199" s="40" t="str">
        <f>IF('форма ТМ 3 База'!O200=1,1," ")</f>
        <v xml:space="preserve"> </v>
      </c>
      <c r="D199" s="40" t="str">
        <f>IF(SUM('форма ТМ 3 База'!N200,'форма ТМ 3 База'!P200,'форма ТМ 3 База'!Q200)=3,1," ")</f>
        <v xml:space="preserve"> </v>
      </c>
      <c r="E199" s="40" t="str">
        <f>IF(SUM('форма ТМ 3 База'!I200,'форма ТМ 3 База'!K200,'форма ТМ 3 База'!M200,'форма ТМ 3 База'!S200,'форма ТМ 3 База'!U200)=5,1," ")</f>
        <v xml:space="preserve"> </v>
      </c>
      <c r="F199" s="40" t="str">
        <f>IF(SUM('форма ТМ 3 База'!D200,'форма ТМ 3 База'!G200,'форма ТМ 3 База'!J200,'форма ТМ 3 База'!L200)=4,1," ")</f>
        <v xml:space="preserve"> </v>
      </c>
      <c r="G199" s="70" t="str">
        <f>IF('форма ТМ 3 База'!A199&lt;&gt;"",1," ")</f>
        <v xml:space="preserve"> </v>
      </c>
    </row>
    <row r="200" spans="1:7">
      <c r="A200" s="40"/>
      <c r="B200" s="40"/>
      <c r="C200" s="40"/>
      <c r="D200" s="40"/>
      <c r="E200" s="40"/>
      <c r="F200" s="40"/>
      <c r="G200" s="70"/>
    </row>
    <row r="201" spans="1:7">
      <c r="A201" s="40" t="str">
        <f>IF(SUM('форма ТМ 3 База'!B202,'форма ТМ 3 База'!C202,'форма ТМ 3 База'!E202,'форма ТМ 3 База'!F202,'форма ТМ 3 База'!T202)=5,1," ")</f>
        <v xml:space="preserve"> </v>
      </c>
      <c r="B201" s="40" t="str">
        <f>IF(SUM('форма ТМ 3 База'!H202,'форма ТМ 3 База'!R202)=2,1," ")</f>
        <v xml:space="preserve"> </v>
      </c>
      <c r="C201" s="40" t="str">
        <f>IF('форма ТМ 3 База'!O202=1,1," ")</f>
        <v xml:space="preserve"> </v>
      </c>
      <c r="D201" s="40" t="str">
        <f>IF(SUM('форма ТМ 3 База'!N202,'форма ТМ 3 База'!P202,'форма ТМ 3 База'!Q202)=3,1," ")</f>
        <v xml:space="preserve"> </v>
      </c>
      <c r="E201" s="40" t="str">
        <f>IF(SUM('форма ТМ 3 База'!I202,'форма ТМ 3 База'!K202,'форма ТМ 3 База'!M202,'форма ТМ 3 База'!S202,'форма ТМ 3 База'!U202)=5,1," ")</f>
        <v xml:space="preserve"> </v>
      </c>
      <c r="F201" s="40" t="str">
        <f>IF(SUM('форма ТМ 3 База'!D202,'форма ТМ 3 База'!G202,'форма ТМ 3 База'!J202,'форма ТМ 3 База'!L202)=4,1," ")</f>
        <v xml:space="preserve"> </v>
      </c>
      <c r="G201" s="70" t="str">
        <f>IF('форма ТМ 3 База'!A201&lt;&gt;"",1," ")</f>
        <v xml:space="preserve"> </v>
      </c>
    </row>
    <row r="202" spans="1:7">
      <c r="A202" s="40"/>
      <c r="B202" s="40"/>
      <c r="C202" s="40"/>
      <c r="D202" s="40"/>
      <c r="E202" s="40"/>
      <c r="F202" s="40"/>
      <c r="G202" s="70"/>
    </row>
    <row r="203" spans="1:7">
      <c r="A203" s="40" t="str">
        <f>IF(SUM('форма ТМ 3 База'!B204,'форма ТМ 3 База'!C204,'форма ТМ 3 База'!E204,'форма ТМ 3 База'!F204,'форма ТМ 3 База'!T204)=5,1," ")</f>
        <v xml:space="preserve"> </v>
      </c>
      <c r="B203" s="40" t="str">
        <f>IF(SUM('форма ТМ 3 База'!H204,'форма ТМ 3 База'!R204)=2,1," ")</f>
        <v xml:space="preserve"> </v>
      </c>
      <c r="C203" s="40" t="str">
        <f>IF('форма ТМ 3 База'!O204=1,1," ")</f>
        <v xml:space="preserve"> </v>
      </c>
      <c r="D203" s="40" t="str">
        <f>IF(SUM('форма ТМ 3 База'!N204,'форма ТМ 3 База'!P204,'форма ТМ 3 База'!Q204)=3,1," ")</f>
        <v xml:space="preserve"> </v>
      </c>
      <c r="E203" s="40" t="str">
        <f>IF(SUM('форма ТМ 3 База'!I204,'форма ТМ 3 База'!K204,'форма ТМ 3 База'!M204,'форма ТМ 3 База'!S204,'форма ТМ 3 База'!U204)=5,1," ")</f>
        <v xml:space="preserve"> </v>
      </c>
      <c r="F203" s="40" t="str">
        <f>IF(SUM('форма ТМ 3 База'!D204,'форма ТМ 3 База'!G204,'форма ТМ 3 База'!J204,'форма ТМ 3 База'!L204)=4,1," ")</f>
        <v xml:space="preserve"> </v>
      </c>
      <c r="G203" s="70" t="str">
        <f>IF('форма ТМ 3 База'!A203&lt;&gt;"",1," ")</f>
        <v xml:space="preserve"> </v>
      </c>
    </row>
    <row r="204" spans="1:7">
      <c r="A204" s="40"/>
      <c r="B204" s="40"/>
      <c r="C204" s="40"/>
      <c r="D204" s="40"/>
      <c r="E204" s="40"/>
      <c r="F204" s="40"/>
      <c r="G204" s="70"/>
    </row>
    <row r="205" spans="1:7">
      <c r="A205" s="40" t="str">
        <f>IF(SUM('форма ТМ 3 База'!B206,'форма ТМ 3 База'!C206,'форма ТМ 3 База'!E206,'форма ТМ 3 База'!F206,'форма ТМ 3 База'!T206)=5,1," ")</f>
        <v xml:space="preserve"> </v>
      </c>
      <c r="B205" s="40" t="str">
        <f>IF(SUM('форма ТМ 3 База'!H206,'форма ТМ 3 База'!R206)=2,1," ")</f>
        <v xml:space="preserve"> </v>
      </c>
      <c r="C205" s="40" t="str">
        <f>IF('форма ТМ 3 База'!O206=1,1," ")</f>
        <v xml:space="preserve"> </v>
      </c>
      <c r="D205" s="40" t="str">
        <f>IF(SUM('форма ТМ 3 База'!N206,'форма ТМ 3 База'!P206,'форма ТМ 3 База'!Q206)=3,1," ")</f>
        <v xml:space="preserve"> </v>
      </c>
      <c r="E205" s="40" t="str">
        <f>IF(SUM('форма ТМ 3 База'!I206,'форма ТМ 3 База'!K206,'форма ТМ 3 База'!M206,'форма ТМ 3 База'!S206,'форма ТМ 3 База'!U206)=5,1," ")</f>
        <v xml:space="preserve"> </v>
      </c>
      <c r="F205" s="40" t="str">
        <f>IF(SUM('форма ТМ 3 База'!D206,'форма ТМ 3 База'!G206,'форма ТМ 3 База'!J206,'форма ТМ 3 База'!L206)=4,1," ")</f>
        <v xml:space="preserve"> </v>
      </c>
      <c r="G205" s="70" t="str">
        <f>IF('форма ТМ 3 База'!A205&lt;&gt;"",1," ")</f>
        <v xml:space="preserve"> </v>
      </c>
    </row>
    <row r="206" spans="1:7">
      <c r="A206" s="40"/>
      <c r="B206" s="40"/>
      <c r="C206" s="40"/>
      <c r="D206" s="40"/>
      <c r="E206" s="40"/>
      <c r="F206" s="40"/>
      <c r="G206" s="70"/>
    </row>
    <row r="207" spans="1:7">
      <c r="A207" s="40" t="str">
        <f>IF(SUM('форма ТМ 3 База'!B208,'форма ТМ 3 База'!C208,'форма ТМ 3 База'!E208,'форма ТМ 3 База'!F208,'форма ТМ 3 База'!T208)=5,1," ")</f>
        <v xml:space="preserve"> </v>
      </c>
      <c r="B207" s="40" t="str">
        <f>IF(SUM('форма ТМ 3 База'!H208,'форма ТМ 3 База'!R208)=2,1," ")</f>
        <v xml:space="preserve"> </v>
      </c>
      <c r="C207" s="40" t="str">
        <f>IF('форма ТМ 3 База'!O208=1,1," ")</f>
        <v xml:space="preserve"> </v>
      </c>
      <c r="D207" s="40" t="str">
        <f>IF(SUM('форма ТМ 3 База'!N208,'форма ТМ 3 База'!P208,'форма ТМ 3 База'!Q208)=3,1," ")</f>
        <v xml:space="preserve"> </v>
      </c>
      <c r="E207" s="40" t="str">
        <f>IF(SUM('форма ТМ 3 База'!I208,'форма ТМ 3 База'!K208,'форма ТМ 3 База'!M208,'форма ТМ 3 База'!S208,'форма ТМ 3 База'!U208)=5,1," ")</f>
        <v xml:space="preserve"> </v>
      </c>
      <c r="F207" s="40" t="str">
        <f>IF(SUM('форма ТМ 3 База'!D208,'форма ТМ 3 База'!G208,'форма ТМ 3 База'!J208,'форма ТМ 3 База'!L208)=4,1," ")</f>
        <v xml:space="preserve"> </v>
      </c>
      <c r="G207" s="70" t="str">
        <f>IF('форма ТМ 3 База'!A207&lt;&gt;"",1," ")</f>
        <v xml:space="preserve"> </v>
      </c>
    </row>
    <row r="208" spans="1:7">
      <c r="A208" s="40"/>
      <c r="B208" s="40"/>
      <c r="C208" s="40"/>
      <c r="D208" s="40"/>
      <c r="E208" s="40"/>
      <c r="F208" s="40"/>
      <c r="G208" s="70"/>
    </row>
    <row r="209" spans="1:7">
      <c r="A209" s="40" t="str">
        <f>IF(SUM('форма ТМ 3 База'!B210,'форма ТМ 3 База'!C210,'форма ТМ 3 База'!E210,'форма ТМ 3 База'!F210,'форма ТМ 3 База'!T210)=5,1," ")</f>
        <v xml:space="preserve"> </v>
      </c>
      <c r="B209" s="40" t="str">
        <f>IF(SUM('форма ТМ 3 База'!H210,'форма ТМ 3 База'!R210)=2,1," ")</f>
        <v xml:space="preserve"> </v>
      </c>
      <c r="C209" s="40" t="str">
        <f>IF('форма ТМ 3 База'!O210=1,1," ")</f>
        <v xml:space="preserve"> </v>
      </c>
      <c r="D209" s="40" t="str">
        <f>IF(SUM('форма ТМ 3 База'!N210,'форма ТМ 3 База'!P210,'форма ТМ 3 База'!Q210)=3,1," ")</f>
        <v xml:space="preserve"> </v>
      </c>
      <c r="E209" s="40" t="str">
        <f>IF(SUM('форма ТМ 3 База'!I210,'форма ТМ 3 База'!K210,'форма ТМ 3 База'!M210,'форма ТМ 3 База'!S210,'форма ТМ 3 База'!U210)=5,1," ")</f>
        <v xml:space="preserve"> </v>
      </c>
      <c r="F209" s="40" t="str">
        <f>IF(SUM('форма ТМ 3 База'!D210,'форма ТМ 3 База'!G210,'форма ТМ 3 База'!J210,'форма ТМ 3 База'!L210)=4,1," ")</f>
        <v xml:space="preserve"> </v>
      </c>
      <c r="G209" s="70" t="str">
        <f>IF('форма ТМ 3 База'!A209&lt;&gt;"",1," ")</f>
        <v xml:space="preserve"> </v>
      </c>
    </row>
    <row r="210" spans="1:7">
      <c r="A210" s="40"/>
      <c r="B210" s="40"/>
      <c r="C210" s="40"/>
      <c r="D210" s="40"/>
      <c r="E210" s="40"/>
      <c r="F210" s="40"/>
      <c r="G210" s="70"/>
    </row>
    <row r="211" spans="1:7">
      <c r="A211" s="40" t="str">
        <f>IF(SUM('форма ТМ 3 База'!B212,'форма ТМ 3 База'!C212,'форма ТМ 3 База'!E212,'форма ТМ 3 База'!F212,'форма ТМ 3 База'!T212)=5,1," ")</f>
        <v xml:space="preserve"> </v>
      </c>
      <c r="B211" s="40" t="str">
        <f>IF(SUM('форма ТМ 3 База'!H212,'форма ТМ 3 База'!R212)=2,1," ")</f>
        <v xml:space="preserve"> </v>
      </c>
      <c r="C211" s="40" t="str">
        <f>IF('форма ТМ 3 База'!O212=1,1," ")</f>
        <v xml:space="preserve"> </v>
      </c>
      <c r="D211" s="40" t="str">
        <f>IF(SUM('форма ТМ 3 База'!N212,'форма ТМ 3 База'!P212,'форма ТМ 3 База'!Q212)=3,1," ")</f>
        <v xml:space="preserve"> </v>
      </c>
      <c r="E211" s="40" t="str">
        <f>IF(SUM('форма ТМ 3 База'!I212,'форма ТМ 3 База'!K212,'форма ТМ 3 База'!M212,'форма ТМ 3 База'!S212,'форма ТМ 3 База'!U212)=5,1," ")</f>
        <v xml:space="preserve"> </v>
      </c>
      <c r="F211" s="40" t="str">
        <f>IF(SUM('форма ТМ 3 База'!D212,'форма ТМ 3 База'!G212,'форма ТМ 3 База'!J212,'форма ТМ 3 База'!L212)=4,1," ")</f>
        <v xml:space="preserve"> </v>
      </c>
      <c r="G211" s="70" t="str">
        <f>IF('форма ТМ 3 База'!A211&lt;&gt;"",1," ")</f>
        <v xml:space="preserve"> </v>
      </c>
    </row>
    <row r="212" spans="1:7">
      <c r="A212" s="40"/>
      <c r="B212" s="40"/>
      <c r="C212" s="40"/>
      <c r="D212" s="40"/>
      <c r="E212" s="40"/>
      <c r="F212" s="40"/>
      <c r="G212" s="70"/>
    </row>
    <row r="213" spans="1:7">
      <c r="A213" s="40" t="str">
        <f>IF(SUM('форма ТМ 3 База'!B214,'форма ТМ 3 База'!C214,'форма ТМ 3 База'!E214,'форма ТМ 3 База'!F214,'форма ТМ 3 База'!T214)=5,1," ")</f>
        <v xml:space="preserve"> </v>
      </c>
      <c r="B213" s="40" t="str">
        <f>IF(SUM('форма ТМ 3 База'!H214,'форма ТМ 3 База'!R214)=2,1," ")</f>
        <v xml:space="preserve"> </v>
      </c>
      <c r="C213" s="40" t="str">
        <f>IF('форма ТМ 3 База'!O214=1,1," ")</f>
        <v xml:space="preserve"> </v>
      </c>
      <c r="D213" s="40" t="str">
        <f>IF(SUM('форма ТМ 3 База'!N214,'форма ТМ 3 База'!P214,'форма ТМ 3 База'!Q214)=3,1," ")</f>
        <v xml:space="preserve"> </v>
      </c>
      <c r="E213" s="40" t="str">
        <f>IF(SUM('форма ТМ 3 База'!I214,'форма ТМ 3 База'!K214,'форма ТМ 3 База'!M214,'форма ТМ 3 База'!S214,'форма ТМ 3 База'!U214)=5,1," ")</f>
        <v xml:space="preserve"> </v>
      </c>
      <c r="F213" s="40" t="str">
        <f>IF(SUM('форма ТМ 3 База'!D214,'форма ТМ 3 База'!G214,'форма ТМ 3 База'!J214,'форма ТМ 3 База'!L214)=4,1," ")</f>
        <v xml:space="preserve"> </v>
      </c>
      <c r="G213" s="70" t="str">
        <f>IF('форма ТМ 3 База'!A213&lt;&gt;"",1," ")</f>
        <v xml:space="preserve"> </v>
      </c>
    </row>
    <row r="214" spans="1:7">
      <c r="A214" s="40"/>
      <c r="B214" s="40"/>
      <c r="C214" s="40"/>
      <c r="D214" s="40"/>
      <c r="E214" s="40"/>
      <c r="F214" s="40"/>
      <c r="G214" s="70"/>
    </row>
    <row r="215" spans="1:7">
      <c r="A215" s="40" t="str">
        <f>IF(SUM('форма ТМ 3 База'!B216,'форма ТМ 3 База'!C216,'форма ТМ 3 База'!E216,'форма ТМ 3 База'!F216,'форма ТМ 3 База'!T216)=5,1," ")</f>
        <v xml:space="preserve"> </v>
      </c>
      <c r="B215" s="40" t="str">
        <f>IF(SUM('форма ТМ 3 База'!H216,'форма ТМ 3 База'!R216)=2,1," ")</f>
        <v xml:space="preserve"> </v>
      </c>
      <c r="C215" s="40" t="str">
        <f>IF('форма ТМ 3 База'!O216=1,1," ")</f>
        <v xml:space="preserve"> </v>
      </c>
      <c r="D215" s="40" t="str">
        <f>IF(SUM('форма ТМ 3 База'!N216,'форма ТМ 3 База'!P216,'форма ТМ 3 База'!Q216)=3,1," ")</f>
        <v xml:space="preserve"> </v>
      </c>
      <c r="E215" s="40" t="str">
        <f>IF(SUM('форма ТМ 3 База'!I216,'форма ТМ 3 База'!K216,'форма ТМ 3 База'!M216,'форма ТМ 3 База'!S216,'форма ТМ 3 База'!U216)=5,1," ")</f>
        <v xml:space="preserve"> </v>
      </c>
      <c r="F215" s="40" t="str">
        <f>IF(SUM('форма ТМ 3 База'!D216,'форма ТМ 3 База'!G216,'форма ТМ 3 База'!J216,'форма ТМ 3 База'!L216)=4,1," ")</f>
        <v xml:space="preserve"> </v>
      </c>
      <c r="G215" s="70" t="str">
        <f>IF('форма ТМ 3 База'!A215&lt;&gt;"",1," ")</f>
        <v xml:space="preserve"> </v>
      </c>
    </row>
    <row r="216" spans="1:7">
      <c r="A216" s="40"/>
      <c r="B216" s="40"/>
      <c r="C216" s="40"/>
      <c r="D216" s="40"/>
      <c r="E216" s="40"/>
      <c r="F216" s="40"/>
      <c r="G216" s="70"/>
    </row>
    <row r="217" spans="1:7">
      <c r="A217" s="40" t="str">
        <f>IF(SUM('форма ТМ 3 База'!B218,'форма ТМ 3 База'!C218,'форма ТМ 3 База'!E218,'форма ТМ 3 База'!F218,'форма ТМ 3 База'!T218)=5,1," ")</f>
        <v xml:space="preserve"> </v>
      </c>
      <c r="B217" s="40" t="str">
        <f>IF(SUM('форма ТМ 3 База'!H218,'форма ТМ 3 База'!R218)=2,1," ")</f>
        <v xml:space="preserve"> </v>
      </c>
      <c r="C217" s="40" t="str">
        <f>IF('форма ТМ 3 База'!O218=1,1," ")</f>
        <v xml:space="preserve"> </v>
      </c>
      <c r="D217" s="40" t="str">
        <f>IF(SUM('форма ТМ 3 База'!N218,'форма ТМ 3 База'!P218,'форма ТМ 3 База'!Q218)=3,1," ")</f>
        <v xml:space="preserve"> </v>
      </c>
      <c r="E217" s="40" t="str">
        <f>IF(SUM('форма ТМ 3 База'!I218,'форма ТМ 3 База'!K218,'форма ТМ 3 База'!M218,'форма ТМ 3 База'!S218,'форма ТМ 3 База'!U218)=5,1," ")</f>
        <v xml:space="preserve"> </v>
      </c>
      <c r="F217" s="40" t="str">
        <f>IF(SUM('форма ТМ 3 База'!D218,'форма ТМ 3 База'!G218,'форма ТМ 3 База'!J218,'форма ТМ 3 База'!L218)=4,1," ")</f>
        <v xml:space="preserve"> </v>
      </c>
      <c r="G217" s="70" t="str">
        <f>IF('форма ТМ 3 База'!A217&lt;&gt;"",1," ")</f>
        <v xml:space="preserve"> </v>
      </c>
    </row>
    <row r="218" spans="1:7">
      <c r="A218" s="40"/>
      <c r="B218" s="40"/>
      <c r="C218" s="40"/>
      <c r="D218" s="40"/>
      <c r="E218" s="40"/>
      <c r="F218" s="40"/>
      <c r="G218" s="70"/>
    </row>
    <row r="219" spans="1:7">
      <c r="A219" s="40" t="str">
        <f>IF(SUM('форма ТМ 3 База'!B220,'форма ТМ 3 База'!C220,'форма ТМ 3 База'!E220,'форма ТМ 3 База'!F220,'форма ТМ 3 База'!T220)=5,1," ")</f>
        <v xml:space="preserve"> </v>
      </c>
      <c r="B219" s="40" t="str">
        <f>IF(SUM('форма ТМ 3 База'!H220,'форма ТМ 3 База'!R220)=2,1," ")</f>
        <v xml:space="preserve"> </v>
      </c>
      <c r="C219" s="40" t="str">
        <f>IF('форма ТМ 3 База'!O220=1,1," ")</f>
        <v xml:space="preserve"> </v>
      </c>
      <c r="D219" s="40" t="str">
        <f>IF(SUM('форма ТМ 3 База'!N220,'форма ТМ 3 База'!P220,'форма ТМ 3 База'!Q220)=3,1," ")</f>
        <v xml:space="preserve"> </v>
      </c>
      <c r="E219" s="40" t="str">
        <f>IF(SUM('форма ТМ 3 База'!I220,'форма ТМ 3 База'!K220,'форма ТМ 3 База'!M220,'форма ТМ 3 База'!S220,'форма ТМ 3 База'!U220)=5,1," ")</f>
        <v xml:space="preserve"> </v>
      </c>
      <c r="F219" s="40" t="str">
        <f>IF(SUM('форма ТМ 3 База'!D220,'форма ТМ 3 База'!G220,'форма ТМ 3 База'!J220,'форма ТМ 3 База'!L220)=4,1," ")</f>
        <v xml:space="preserve"> </v>
      </c>
      <c r="G219" s="70" t="str">
        <f>IF('форма ТМ 3 База'!A219&lt;&gt;"",1," ")</f>
        <v xml:space="preserve"> </v>
      </c>
    </row>
    <row r="220" spans="1:7">
      <c r="A220" s="40"/>
      <c r="B220" s="40"/>
      <c r="C220" s="40"/>
      <c r="D220" s="40"/>
      <c r="E220" s="40"/>
      <c r="F220" s="40"/>
      <c r="G220" s="70"/>
    </row>
    <row r="221" spans="1:7">
      <c r="A221" s="40" t="str">
        <f>IF(SUM('форма ТМ 3 База'!B222,'форма ТМ 3 База'!C222,'форма ТМ 3 База'!E222,'форма ТМ 3 База'!F222,'форма ТМ 3 База'!T222)=5,1," ")</f>
        <v xml:space="preserve"> </v>
      </c>
      <c r="B221" s="40" t="str">
        <f>IF(SUM('форма ТМ 3 База'!H222,'форма ТМ 3 База'!R222)=2,1," ")</f>
        <v xml:space="preserve"> </v>
      </c>
      <c r="C221" s="40" t="str">
        <f>IF('форма ТМ 3 База'!O222=1,1," ")</f>
        <v xml:space="preserve"> </v>
      </c>
      <c r="D221" s="40" t="str">
        <f>IF(SUM('форма ТМ 3 База'!N222,'форма ТМ 3 База'!P222,'форма ТМ 3 База'!Q222)=3,1," ")</f>
        <v xml:space="preserve"> </v>
      </c>
      <c r="E221" s="40" t="str">
        <f>IF(SUM('форма ТМ 3 База'!I222,'форма ТМ 3 База'!K222,'форма ТМ 3 База'!M222,'форма ТМ 3 База'!S222,'форма ТМ 3 База'!U222)=5,1," ")</f>
        <v xml:space="preserve"> </v>
      </c>
      <c r="F221" s="40" t="str">
        <f>IF(SUM('форма ТМ 3 База'!D222,'форма ТМ 3 База'!G222,'форма ТМ 3 База'!J222,'форма ТМ 3 База'!L222)=4,1," ")</f>
        <v xml:space="preserve"> </v>
      </c>
      <c r="G221" s="70" t="str">
        <f>IF('форма ТМ 3 База'!A221&lt;&gt;"",1," ")</f>
        <v xml:space="preserve"> </v>
      </c>
    </row>
    <row r="222" spans="1:7">
      <c r="A222" s="40"/>
      <c r="B222" s="40"/>
      <c r="C222" s="40"/>
      <c r="D222" s="40"/>
      <c r="E222" s="40"/>
      <c r="F222" s="40"/>
      <c r="G222" s="70"/>
    </row>
    <row r="223" spans="1:7">
      <c r="A223" s="40" t="str">
        <f>IF(SUM('форма ТМ 3 База'!B224,'форма ТМ 3 База'!C224,'форма ТМ 3 База'!E224,'форма ТМ 3 База'!F224,'форма ТМ 3 База'!T224)=5,1," ")</f>
        <v xml:space="preserve"> </v>
      </c>
      <c r="B223" s="40" t="str">
        <f>IF(SUM('форма ТМ 3 База'!H224,'форма ТМ 3 База'!R224)=2,1," ")</f>
        <v xml:space="preserve"> </v>
      </c>
      <c r="C223" s="40" t="str">
        <f>IF('форма ТМ 3 База'!O224=1,1," ")</f>
        <v xml:space="preserve"> </v>
      </c>
      <c r="D223" s="40" t="str">
        <f>IF(SUM('форма ТМ 3 База'!N224,'форма ТМ 3 База'!P224,'форма ТМ 3 База'!Q224)=3,1," ")</f>
        <v xml:space="preserve"> </v>
      </c>
      <c r="E223" s="40" t="str">
        <f>IF(SUM('форма ТМ 3 База'!I224,'форма ТМ 3 База'!K224,'форма ТМ 3 База'!M224,'форма ТМ 3 База'!S224,'форма ТМ 3 База'!U224)=5,1," ")</f>
        <v xml:space="preserve"> </v>
      </c>
      <c r="F223" s="40" t="str">
        <f>IF(SUM('форма ТМ 3 База'!D224,'форма ТМ 3 База'!G224,'форма ТМ 3 База'!J224,'форма ТМ 3 База'!L224)=4,1," ")</f>
        <v xml:space="preserve"> </v>
      </c>
      <c r="G223" s="70" t="str">
        <f>IF('форма ТМ 3 База'!A223&lt;&gt;"",1," ")</f>
        <v xml:space="preserve"> </v>
      </c>
    </row>
    <row r="224" spans="1:7">
      <c r="A224" s="40"/>
      <c r="B224" s="40"/>
      <c r="C224" s="40"/>
      <c r="D224" s="40"/>
      <c r="E224" s="40"/>
      <c r="F224" s="40"/>
      <c r="G224" s="70"/>
    </row>
    <row r="225" spans="1:7">
      <c r="A225" s="40" t="str">
        <f>IF(SUM('форма ТМ 3 База'!B226,'форма ТМ 3 База'!C226,'форма ТМ 3 База'!E226,'форма ТМ 3 База'!F226,'форма ТМ 3 База'!T226)=5,1," ")</f>
        <v xml:space="preserve"> </v>
      </c>
      <c r="B225" s="40" t="str">
        <f>IF(SUM('форма ТМ 3 База'!H226,'форма ТМ 3 База'!R226)=2,1," ")</f>
        <v xml:space="preserve"> </v>
      </c>
      <c r="C225" s="40" t="str">
        <f>IF('форма ТМ 3 База'!O226=1,1," ")</f>
        <v xml:space="preserve"> </v>
      </c>
      <c r="D225" s="40" t="str">
        <f>IF(SUM('форма ТМ 3 База'!N226,'форма ТМ 3 База'!P226,'форма ТМ 3 База'!Q226)=3,1," ")</f>
        <v xml:space="preserve"> </v>
      </c>
      <c r="E225" s="40" t="str">
        <f>IF(SUM('форма ТМ 3 База'!I226,'форма ТМ 3 База'!K226,'форма ТМ 3 База'!M226,'форма ТМ 3 База'!S226,'форма ТМ 3 База'!U226)=5,1," ")</f>
        <v xml:space="preserve"> </v>
      </c>
      <c r="F225" s="40" t="str">
        <f>IF(SUM('форма ТМ 3 База'!D226,'форма ТМ 3 База'!G226,'форма ТМ 3 База'!J226,'форма ТМ 3 База'!L226)=4,1," ")</f>
        <v xml:space="preserve"> </v>
      </c>
      <c r="G225" s="70" t="str">
        <f>IF('форма ТМ 3 База'!A225&lt;&gt;"",1," ")</f>
        <v xml:space="preserve"> </v>
      </c>
    </row>
    <row r="226" spans="1:7">
      <c r="A226" s="40"/>
      <c r="B226" s="40"/>
      <c r="C226" s="40"/>
      <c r="D226" s="40"/>
      <c r="E226" s="40"/>
      <c r="F226" s="40"/>
      <c r="G226" s="70"/>
    </row>
    <row r="227" spans="1:7">
      <c r="A227" s="40" t="str">
        <f>IF(SUM('форма ТМ 3 База'!B228,'форма ТМ 3 База'!C228,'форма ТМ 3 База'!E228,'форма ТМ 3 База'!F228,'форма ТМ 3 База'!T228)=5,1," ")</f>
        <v xml:space="preserve"> </v>
      </c>
      <c r="B227" s="40" t="str">
        <f>IF(SUM('форма ТМ 3 База'!H228,'форма ТМ 3 База'!R228)=2,1," ")</f>
        <v xml:space="preserve"> </v>
      </c>
      <c r="C227" s="40" t="str">
        <f>IF('форма ТМ 3 База'!O228=1,1," ")</f>
        <v xml:space="preserve"> </v>
      </c>
      <c r="D227" s="40" t="str">
        <f>IF(SUM('форма ТМ 3 База'!N228,'форма ТМ 3 База'!P228,'форма ТМ 3 База'!Q228)=3,1," ")</f>
        <v xml:space="preserve"> </v>
      </c>
      <c r="E227" s="40" t="str">
        <f>IF(SUM('форма ТМ 3 База'!I228,'форма ТМ 3 База'!K228,'форма ТМ 3 База'!M228,'форма ТМ 3 База'!S228,'форма ТМ 3 База'!U228)=5,1," ")</f>
        <v xml:space="preserve"> </v>
      </c>
      <c r="F227" s="40" t="str">
        <f>IF(SUM('форма ТМ 3 База'!D228,'форма ТМ 3 База'!G228,'форма ТМ 3 База'!J228,'форма ТМ 3 База'!L228)=4,1," ")</f>
        <v xml:space="preserve"> </v>
      </c>
      <c r="G227" s="70" t="str">
        <f>IF('форма ТМ 3 База'!A227&lt;&gt;"",1," ")</f>
        <v xml:space="preserve"> </v>
      </c>
    </row>
    <row r="228" spans="1:7">
      <c r="A228" s="40"/>
      <c r="B228" s="40"/>
      <c r="C228" s="40"/>
      <c r="D228" s="40"/>
      <c r="E228" s="40"/>
      <c r="F228" s="40"/>
      <c r="G228" s="70"/>
    </row>
    <row r="229" spans="1:7">
      <c r="A229" s="40" t="str">
        <f>IF(SUM('форма ТМ 3 База'!B230,'форма ТМ 3 База'!C230,'форма ТМ 3 База'!E230,'форма ТМ 3 База'!F230,'форма ТМ 3 База'!T230)=5,1," ")</f>
        <v xml:space="preserve"> </v>
      </c>
      <c r="B229" s="40" t="str">
        <f>IF(SUM('форма ТМ 3 База'!H230,'форма ТМ 3 База'!R230)=2,1," ")</f>
        <v xml:space="preserve"> </v>
      </c>
      <c r="C229" s="40" t="str">
        <f>IF('форма ТМ 3 База'!O230=1,1," ")</f>
        <v xml:space="preserve"> </v>
      </c>
      <c r="D229" s="40" t="str">
        <f>IF(SUM('форма ТМ 3 База'!N230,'форма ТМ 3 База'!P230,'форма ТМ 3 База'!Q230)=3,1," ")</f>
        <v xml:space="preserve"> </v>
      </c>
      <c r="E229" s="40" t="str">
        <f>IF(SUM('форма ТМ 3 База'!I230,'форма ТМ 3 База'!K230,'форма ТМ 3 База'!M230,'форма ТМ 3 База'!S230,'форма ТМ 3 База'!U230)=5,1," ")</f>
        <v xml:space="preserve"> </v>
      </c>
      <c r="F229" s="40" t="str">
        <f>IF(SUM('форма ТМ 3 База'!D230,'форма ТМ 3 База'!G230,'форма ТМ 3 База'!J230,'форма ТМ 3 База'!L230)=4,1," ")</f>
        <v xml:space="preserve"> </v>
      </c>
      <c r="G229" s="70" t="str">
        <f>IF('форма ТМ 3 База'!A229&lt;&gt;"",1," ")</f>
        <v xml:space="preserve"> </v>
      </c>
    </row>
    <row r="230" spans="1:7">
      <c r="A230" s="40"/>
      <c r="B230" s="40"/>
      <c r="C230" s="40"/>
      <c r="D230" s="40"/>
      <c r="E230" s="40"/>
      <c r="F230" s="40"/>
      <c r="G230" s="70"/>
    </row>
    <row r="231" spans="1:7">
      <c r="A231" s="40" t="str">
        <f>IF(SUM('форма ТМ 3 База'!B232,'форма ТМ 3 База'!C232,'форма ТМ 3 База'!E232,'форма ТМ 3 База'!F232,'форма ТМ 3 База'!T232)=5,1," ")</f>
        <v xml:space="preserve"> </v>
      </c>
      <c r="B231" s="40" t="str">
        <f>IF(SUM('форма ТМ 3 База'!H232,'форма ТМ 3 База'!R232)=2,1," ")</f>
        <v xml:space="preserve"> </v>
      </c>
      <c r="C231" s="40" t="str">
        <f>IF('форма ТМ 3 База'!O232=1,1," ")</f>
        <v xml:space="preserve"> </v>
      </c>
      <c r="D231" s="40" t="str">
        <f>IF(SUM('форма ТМ 3 База'!N232,'форма ТМ 3 База'!P232,'форма ТМ 3 База'!Q232)=3,1," ")</f>
        <v xml:space="preserve"> </v>
      </c>
      <c r="E231" s="40" t="str">
        <f>IF(SUM('форма ТМ 3 База'!I232,'форма ТМ 3 База'!K232,'форма ТМ 3 База'!M232,'форма ТМ 3 База'!S232,'форма ТМ 3 База'!U232)=5,1," ")</f>
        <v xml:space="preserve"> </v>
      </c>
      <c r="F231" s="40" t="str">
        <f>IF(SUM('форма ТМ 3 База'!D232,'форма ТМ 3 База'!G232,'форма ТМ 3 База'!J232,'форма ТМ 3 База'!L232)=4,1," ")</f>
        <v xml:space="preserve"> </v>
      </c>
      <c r="G231" s="70" t="str">
        <f>IF('форма ТМ 3 База'!A231&lt;&gt;"",1," ")</f>
        <v xml:space="preserve"> </v>
      </c>
    </row>
    <row r="232" spans="1:7">
      <c r="A232" s="40"/>
      <c r="B232" s="40"/>
      <c r="C232" s="40"/>
      <c r="D232" s="40"/>
      <c r="E232" s="40"/>
      <c r="F232" s="40"/>
      <c r="G232" s="70"/>
    </row>
    <row r="233" spans="1:7">
      <c r="A233" s="40" t="str">
        <f>IF(SUM('форма ТМ 3 База'!B234,'форма ТМ 3 База'!C234,'форма ТМ 3 База'!E234,'форма ТМ 3 База'!F234,'форма ТМ 3 База'!T234)=5,1," ")</f>
        <v xml:space="preserve"> </v>
      </c>
      <c r="B233" s="40" t="str">
        <f>IF(SUM('форма ТМ 3 База'!H234,'форма ТМ 3 База'!R234)=2,1," ")</f>
        <v xml:space="preserve"> </v>
      </c>
      <c r="C233" s="40" t="str">
        <f>IF('форма ТМ 3 База'!O234=1,1," ")</f>
        <v xml:space="preserve"> </v>
      </c>
      <c r="D233" s="40" t="str">
        <f>IF(SUM('форма ТМ 3 База'!N234,'форма ТМ 3 База'!P234,'форма ТМ 3 База'!Q234)=3,1," ")</f>
        <v xml:space="preserve"> </v>
      </c>
      <c r="E233" s="40" t="str">
        <f>IF(SUM('форма ТМ 3 База'!I234,'форма ТМ 3 База'!K234,'форма ТМ 3 База'!M234,'форма ТМ 3 База'!S234,'форма ТМ 3 База'!U234)=5,1," ")</f>
        <v xml:space="preserve"> </v>
      </c>
      <c r="F233" s="40" t="str">
        <f>IF(SUM('форма ТМ 3 База'!D234,'форма ТМ 3 База'!G234,'форма ТМ 3 База'!J234,'форма ТМ 3 База'!L234)=4,1," ")</f>
        <v xml:space="preserve"> </v>
      </c>
      <c r="G233" s="70" t="str">
        <f>IF('форма ТМ 3 База'!A233&lt;&gt;"",1," ")</f>
        <v xml:space="preserve"> </v>
      </c>
    </row>
    <row r="234" spans="1:7">
      <c r="A234" s="40"/>
      <c r="B234" s="40"/>
      <c r="C234" s="40"/>
      <c r="D234" s="40"/>
      <c r="E234" s="40"/>
      <c r="F234" s="40"/>
      <c r="G234" s="70"/>
    </row>
    <row r="235" spans="1:7">
      <c r="A235" s="40" t="str">
        <f>IF(SUM('форма ТМ 3 База'!B236,'форма ТМ 3 База'!C236,'форма ТМ 3 База'!E236,'форма ТМ 3 База'!F236,'форма ТМ 3 База'!T236)=5,1," ")</f>
        <v xml:space="preserve"> </v>
      </c>
      <c r="B235" s="40" t="str">
        <f>IF(SUM('форма ТМ 3 База'!H236,'форма ТМ 3 База'!R236)=2,1," ")</f>
        <v xml:space="preserve"> </v>
      </c>
      <c r="C235" s="40" t="str">
        <f>IF('форма ТМ 3 База'!O236=1,1," ")</f>
        <v xml:space="preserve"> </v>
      </c>
      <c r="D235" s="40" t="str">
        <f>IF(SUM('форма ТМ 3 База'!N236,'форма ТМ 3 База'!P236,'форма ТМ 3 База'!Q236)=3,1," ")</f>
        <v xml:space="preserve"> </v>
      </c>
      <c r="E235" s="40" t="str">
        <f>IF(SUM('форма ТМ 3 База'!I236,'форма ТМ 3 База'!K236,'форма ТМ 3 База'!M236,'форма ТМ 3 База'!S236,'форма ТМ 3 База'!U236)=5,1," ")</f>
        <v xml:space="preserve"> </v>
      </c>
      <c r="F235" s="40" t="str">
        <f>IF(SUM('форма ТМ 3 База'!D236,'форма ТМ 3 База'!G236,'форма ТМ 3 База'!J236,'форма ТМ 3 База'!L236)=4,1," ")</f>
        <v xml:space="preserve"> </v>
      </c>
      <c r="G235" s="70" t="str">
        <f>IF('форма ТМ 3 База'!A235&lt;&gt;"",1," ")</f>
        <v xml:space="preserve"> </v>
      </c>
    </row>
    <row r="236" spans="1:7">
      <c r="A236" s="40"/>
      <c r="B236" s="40"/>
      <c r="C236" s="40"/>
      <c r="D236" s="40"/>
      <c r="E236" s="40"/>
      <c r="F236" s="40"/>
      <c r="G236" s="70"/>
    </row>
    <row r="237" spans="1:7">
      <c r="A237" s="40" t="str">
        <f>IF(SUM('форма ТМ 3 База'!B238,'форма ТМ 3 База'!C238,'форма ТМ 3 База'!E238,'форма ТМ 3 База'!F238,'форма ТМ 3 База'!T238)=5,1," ")</f>
        <v xml:space="preserve"> </v>
      </c>
      <c r="B237" s="40" t="str">
        <f>IF(SUM('форма ТМ 3 База'!H238,'форма ТМ 3 База'!R238)=2,1," ")</f>
        <v xml:space="preserve"> </v>
      </c>
      <c r="C237" s="40" t="str">
        <f>IF('форма ТМ 3 База'!O238=1,1," ")</f>
        <v xml:space="preserve"> </v>
      </c>
      <c r="D237" s="40" t="str">
        <f>IF(SUM('форма ТМ 3 База'!N238,'форма ТМ 3 База'!P238,'форма ТМ 3 База'!Q238)=3,1," ")</f>
        <v xml:space="preserve"> </v>
      </c>
      <c r="E237" s="40" t="str">
        <f>IF(SUM('форма ТМ 3 База'!I238,'форма ТМ 3 База'!K238,'форма ТМ 3 База'!M238,'форма ТМ 3 База'!S238,'форма ТМ 3 База'!U238)=5,1," ")</f>
        <v xml:space="preserve"> </v>
      </c>
      <c r="F237" s="40" t="str">
        <f>IF(SUM('форма ТМ 3 База'!D238,'форма ТМ 3 База'!G238,'форма ТМ 3 База'!J238,'форма ТМ 3 База'!L238)=4,1," ")</f>
        <v xml:space="preserve"> </v>
      </c>
      <c r="G237" s="70" t="str">
        <f>IF('форма ТМ 3 База'!A237&lt;&gt;"",1," ")</f>
        <v xml:space="preserve"> </v>
      </c>
    </row>
    <row r="238" spans="1:7">
      <c r="A238" s="40"/>
      <c r="B238" s="40"/>
      <c r="C238" s="40"/>
      <c r="D238" s="40"/>
      <c r="E238" s="40"/>
      <c r="F238" s="40"/>
      <c r="G238" s="70"/>
    </row>
    <row r="239" spans="1:7">
      <c r="A239" s="40" t="str">
        <f>IF(SUM('форма ТМ 3 База'!B240,'форма ТМ 3 База'!C240,'форма ТМ 3 База'!E240,'форма ТМ 3 База'!F240,'форма ТМ 3 База'!T240)=5,1," ")</f>
        <v xml:space="preserve"> </v>
      </c>
      <c r="B239" s="40" t="str">
        <f>IF(SUM('форма ТМ 3 База'!H240,'форма ТМ 3 База'!R240)=2,1," ")</f>
        <v xml:space="preserve"> </v>
      </c>
      <c r="C239" s="40" t="str">
        <f>IF('форма ТМ 3 База'!O240=1,1," ")</f>
        <v xml:space="preserve"> </v>
      </c>
      <c r="D239" s="40" t="str">
        <f>IF(SUM('форма ТМ 3 База'!N240,'форма ТМ 3 База'!P240,'форма ТМ 3 База'!Q240)=3,1," ")</f>
        <v xml:space="preserve"> </v>
      </c>
      <c r="E239" s="40" t="str">
        <f>IF(SUM('форма ТМ 3 База'!I240,'форма ТМ 3 База'!K240,'форма ТМ 3 База'!M240,'форма ТМ 3 База'!S240,'форма ТМ 3 База'!U240)=5,1," ")</f>
        <v xml:space="preserve"> </v>
      </c>
      <c r="F239" s="40" t="str">
        <f>IF(SUM('форма ТМ 3 База'!D240,'форма ТМ 3 База'!G240,'форма ТМ 3 База'!J240,'форма ТМ 3 База'!L240)=4,1," ")</f>
        <v xml:space="preserve"> </v>
      </c>
      <c r="G239" s="70" t="str">
        <f>IF('форма ТМ 3 База'!A239&lt;&gt;"",1," ")</f>
        <v xml:space="preserve"> </v>
      </c>
    </row>
    <row r="240" spans="1:7">
      <c r="A240" s="40"/>
      <c r="B240" s="40"/>
      <c r="C240" s="40"/>
      <c r="D240" s="40"/>
      <c r="E240" s="40"/>
      <c r="F240" s="40"/>
      <c r="G240" s="70"/>
    </row>
    <row r="241" spans="1:7">
      <c r="A241" s="40" t="str">
        <f>IF(SUM('форма ТМ 3 База'!B242,'форма ТМ 3 База'!C242,'форма ТМ 3 База'!E242,'форма ТМ 3 База'!F242,'форма ТМ 3 База'!T242)=5,1," ")</f>
        <v xml:space="preserve"> </v>
      </c>
      <c r="B241" s="40" t="str">
        <f>IF(SUM('форма ТМ 3 База'!H242,'форма ТМ 3 База'!R242)=2,1," ")</f>
        <v xml:space="preserve"> </v>
      </c>
      <c r="C241" s="40" t="str">
        <f>IF('форма ТМ 3 База'!O242=1,1," ")</f>
        <v xml:space="preserve"> </v>
      </c>
      <c r="D241" s="40" t="str">
        <f>IF(SUM('форма ТМ 3 База'!N242,'форма ТМ 3 База'!P242,'форма ТМ 3 База'!Q242)=3,1," ")</f>
        <v xml:space="preserve"> </v>
      </c>
      <c r="E241" s="40" t="str">
        <f>IF(SUM('форма ТМ 3 База'!I242,'форма ТМ 3 База'!K242,'форма ТМ 3 База'!M242,'форма ТМ 3 База'!S242,'форма ТМ 3 База'!U242)=5,1," ")</f>
        <v xml:space="preserve"> </v>
      </c>
      <c r="F241" s="40" t="str">
        <f>IF(SUM('форма ТМ 3 База'!D242,'форма ТМ 3 База'!G242,'форма ТМ 3 База'!J242,'форма ТМ 3 База'!L242)=4,1," ")</f>
        <v xml:space="preserve"> </v>
      </c>
      <c r="G241" s="70" t="str">
        <f>IF('форма ТМ 3 База'!A241&lt;&gt;"",1," ")</f>
        <v xml:space="preserve"> </v>
      </c>
    </row>
    <row r="242" spans="1:7">
      <c r="A242" s="40"/>
      <c r="B242" s="40"/>
      <c r="C242" s="40"/>
      <c r="D242" s="40"/>
      <c r="E242" s="40"/>
      <c r="F242" s="40"/>
      <c r="G242" s="70"/>
    </row>
    <row r="243" spans="1:7">
      <c r="A243" s="40" t="str">
        <f>IF(SUM('форма ТМ 3 База'!B244,'форма ТМ 3 База'!C244,'форма ТМ 3 База'!E244,'форма ТМ 3 База'!F244,'форма ТМ 3 База'!T244)=5,1," ")</f>
        <v xml:space="preserve"> </v>
      </c>
      <c r="B243" s="40" t="str">
        <f>IF(SUM('форма ТМ 3 База'!H244,'форма ТМ 3 База'!R244)=2,1," ")</f>
        <v xml:space="preserve"> </v>
      </c>
      <c r="C243" s="40" t="str">
        <f>IF('форма ТМ 3 База'!O244=1,1," ")</f>
        <v xml:space="preserve"> </v>
      </c>
      <c r="D243" s="40" t="str">
        <f>IF(SUM('форма ТМ 3 База'!N244,'форма ТМ 3 База'!P244,'форма ТМ 3 База'!Q244)=3,1," ")</f>
        <v xml:space="preserve"> </v>
      </c>
      <c r="E243" s="40" t="str">
        <f>IF(SUM('форма ТМ 3 База'!I244,'форма ТМ 3 База'!K244,'форма ТМ 3 База'!M244,'форма ТМ 3 База'!S244,'форма ТМ 3 База'!U244)=5,1," ")</f>
        <v xml:space="preserve"> </v>
      </c>
      <c r="F243" s="40" t="str">
        <f>IF(SUM('форма ТМ 3 База'!D244,'форма ТМ 3 База'!G244,'форма ТМ 3 База'!J244,'форма ТМ 3 База'!L244)=4,1," ")</f>
        <v xml:space="preserve"> </v>
      </c>
      <c r="G243" s="70" t="str">
        <f>IF('форма ТМ 3 База'!A243&lt;&gt;"",1," ")</f>
        <v xml:space="preserve"> </v>
      </c>
    </row>
    <row r="244" spans="1:7">
      <c r="A244" s="40"/>
      <c r="B244" s="40"/>
      <c r="C244" s="40"/>
      <c r="D244" s="40"/>
      <c r="E244" s="40"/>
      <c r="F244" s="40"/>
      <c r="G244" s="70"/>
    </row>
    <row r="245" spans="1:7">
      <c r="A245" s="40" t="str">
        <f>IF(SUM('форма ТМ 3 База'!B246,'форма ТМ 3 База'!C246,'форма ТМ 3 База'!E246,'форма ТМ 3 База'!F246,'форма ТМ 3 База'!T246)=5,1," ")</f>
        <v xml:space="preserve"> </v>
      </c>
      <c r="B245" s="40" t="str">
        <f>IF(SUM('форма ТМ 3 База'!H246,'форма ТМ 3 База'!R246)=2,1," ")</f>
        <v xml:space="preserve"> </v>
      </c>
      <c r="C245" s="40" t="str">
        <f>IF('форма ТМ 3 База'!O246=1,1," ")</f>
        <v xml:space="preserve"> </v>
      </c>
      <c r="D245" s="40" t="str">
        <f>IF(SUM('форма ТМ 3 База'!N246,'форма ТМ 3 База'!P246,'форма ТМ 3 База'!Q246)=3,1," ")</f>
        <v xml:space="preserve"> </v>
      </c>
      <c r="E245" s="40" t="str">
        <f>IF(SUM('форма ТМ 3 База'!I246,'форма ТМ 3 База'!K246,'форма ТМ 3 База'!M246,'форма ТМ 3 База'!S246,'форма ТМ 3 База'!U246)=5,1," ")</f>
        <v xml:space="preserve"> </v>
      </c>
      <c r="F245" s="40" t="str">
        <f>IF(SUM('форма ТМ 3 База'!D246,'форма ТМ 3 База'!G246,'форма ТМ 3 База'!J246,'форма ТМ 3 База'!L246)=4,1," ")</f>
        <v xml:space="preserve"> </v>
      </c>
      <c r="G245" s="70" t="str">
        <f>IF('форма ТМ 3 База'!A245&lt;&gt;"",1," ")</f>
        <v xml:space="preserve"> </v>
      </c>
    </row>
    <row r="246" spans="1:7">
      <c r="A246" s="40"/>
      <c r="B246" s="40"/>
      <c r="C246" s="40"/>
      <c r="D246" s="40"/>
      <c r="E246" s="40"/>
      <c r="F246" s="40"/>
      <c r="G246" s="70"/>
    </row>
    <row r="247" spans="1:7">
      <c r="A247" s="40" t="str">
        <f>IF(SUM('форма ТМ 3 База'!B248,'форма ТМ 3 База'!C248,'форма ТМ 3 База'!E248,'форма ТМ 3 База'!F248,'форма ТМ 3 База'!T248)=5,1," ")</f>
        <v xml:space="preserve"> </v>
      </c>
      <c r="B247" s="40" t="str">
        <f>IF(SUM('форма ТМ 3 База'!H248,'форма ТМ 3 База'!R248)=2,1," ")</f>
        <v xml:space="preserve"> </v>
      </c>
      <c r="C247" s="40" t="str">
        <f>IF('форма ТМ 3 База'!O248=1,1," ")</f>
        <v xml:space="preserve"> </v>
      </c>
      <c r="D247" s="40" t="str">
        <f>IF(SUM('форма ТМ 3 База'!N248,'форма ТМ 3 База'!P248,'форма ТМ 3 База'!Q248)=3,1," ")</f>
        <v xml:space="preserve"> </v>
      </c>
      <c r="E247" s="40" t="str">
        <f>IF(SUM('форма ТМ 3 База'!I248,'форма ТМ 3 База'!K248,'форма ТМ 3 База'!M248,'форма ТМ 3 База'!S248,'форма ТМ 3 База'!U248)=5,1," ")</f>
        <v xml:space="preserve"> </v>
      </c>
      <c r="F247" s="40" t="str">
        <f>IF(SUM('форма ТМ 3 База'!D248,'форма ТМ 3 База'!G248,'форма ТМ 3 База'!J248,'форма ТМ 3 База'!L248)=4,1," ")</f>
        <v xml:space="preserve"> </v>
      </c>
      <c r="G247" s="70" t="str">
        <f>IF('форма ТМ 3 База'!A247&lt;&gt;"",1," ")</f>
        <v xml:space="preserve"> </v>
      </c>
    </row>
    <row r="248" spans="1:7">
      <c r="A248" s="40"/>
      <c r="B248" s="40"/>
      <c r="C248" s="40"/>
      <c r="D248" s="40"/>
      <c r="E248" s="40"/>
      <c r="F248" s="40"/>
      <c r="G248" s="70"/>
    </row>
    <row r="249" spans="1:7">
      <c r="A249" s="40" t="str">
        <f>IF(SUM('форма ТМ 3 База'!B250,'форма ТМ 3 База'!C250,'форма ТМ 3 База'!E250,'форма ТМ 3 База'!F250,'форма ТМ 3 База'!T250)=5,1," ")</f>
        <v xml:space="preserve"> </v>
      </c>
      <c r="B249" s="40" t="str">
        <f>IF(SUM('форма ТМ 3 База'!H250,'форма ТМ 3 База'!R250)=2,1," ")</f>
        <v xml:space="preserve"> </v>
      </c>
      <c r="C249" s="40" t="str">
        <f>IF('форма ТМ 3 База'!O250=1,1," ")</f>
        <v xml:space="preserve"> </v>
      </c>
      <c r="D249" s="40" t="str">
        <f>IF(SUM('форма ТМ 3 База'!N250,'форма ТМ 3 База'!P250,'форма ТМ 3 База'!Q250)=3,1," ")</f>
        <v xml:space="preserve"> </v>
      </c>
      <c r="E249" s="40" t="str">
        <f>IF(SUM('форма ТМ 3 База'!I250,'форма ТМ 3 База'!K250,'форма ТМ 3 База'!M250,'форма ТМ 3 База'!S250,'форма ТМ 3 База'!U250)=5,1," ")</f>
        <v xml:space="preserve"> </v>
      </c>
      <c r="F249" s="40" t="str">
        <f>IF(SUM('форма ТМ 3 База'!D250,'форма ТМ 3 База'!G250,'форма ТМ 3 База'!J250,'форма ТМ 3 База'!L250)=4,1," ")</f>
        <v xml:space="preserve"> </v>
      </c>
      <c r="G249" s="70" t="str">
        <f>IF('форма ТМ 3 База'!A249&lt;&gt;"",1," ")</f>
        <v xml:space="preserve"> </v>
      </c>
    </row>
    <row r="250" spans="1:7">
      <c r="A250" s="40"/>
      <c r="B250" s="40"/>
      <c r="C250" s="40"/>
      <c r="D250" s="40"/>
      <c r="E250" s="40"/>
      <c r="F250" s="40"/>
      <c r="G250" s="70"/>
    </row>
    <row r="251" spans="1:7">
      <c r="A251" s="40" t="str">
        <f>IF(SUM('форма ТМ 3 База'!B252,'форма ТМ 3 База'!C252,'форма ТМ 3 База'!E252,'форма ТМ 3 База'!F252,'форма ТМ 3 База'!T252)=5,1," ")</f>
        <v xml:space="preserve"> </v>
      </c>
      <c r="B251" s="40" t="str">
        <f>IF(SUM('форма ТМ 3 База'!H252,'форма ТМ 3 База'!R252)=2,1," ")</f>
        <v xml:space="preserve"> </v>
      </c>
      <c r="C251" s="40" t="str">
        <f>IF('форма ТМ 3 База'!O252=1,1," ")</f>
        <v xml:space="preserve"> </v>
      </c>
      <c r="D251" s="40" t="str">
        <f>IF(SUM('форма ТМ 3 База'!N252,'форма ТМ 3 База'!P252,'форма ТМ 3 База'!Q252)=3,1," ")</f>
        <v xml:space="preserve"> </v>
      </c>
      <c r="E251" s="40" t="str">
        <f>IF(SUM('форма ТМ 3 База'!I252,'форма ТМ 3 База'!K252,'форма ТМ 3 База'!M252,'форма ТМ 3 База'!S252,'форма ТМ 3 База'!U252)=5,1," ")</f>
        <v xml:space="preserve"> </v>
      </c>
      <c r="F251" s="40" t="str">
        <f>IF(SUM('форма ТМ 3 База'!D252,'форма ТМ 3 База'!G252,'форма ТМ 3 База'!J252,'форма ТМ 3 База'!L252)=4,1," ")</f>
        <v xml:space="preserve"> </v>
      </c>
      <c r="G251" s="70" t="str">
        <f>IF('форма ТМ 3 База'!A251&lt;&gt;"",1," ")</f>
        <v xml:space="preserve"> </v>
      </c>
    </row>
    <row r="252" spans="1:7">
      <c r="A252" s="40"/>
      <c r="B252" s="40"/>
      <c r="C252" s="40"/>
      <c r="D252" s="40"/>
      <c r="E252" s="40"/>
      <c r="F252" s="40"/>
      <c r="G252" s="70"/>
    </row>
    <row r="253" spans="1:7">
      <c r="A253" s="40" t="str">
        <f>IF(SUM('форма ТМ 3 База'!B254,'форма ТМ 3 База'!C254,'форма ТМ 3 База'!E254,'форма ТМ 3 База'!F254,'форма ТМ 3 База'!T254)=5,1," ")</f>
        <v xml:space="preserve"> </v>
      </c>
      <c r="B253" s="40" t="str">
        <f>IF(SUM('форма ТМ 3 База'!H254,'форма ТМ 3 База'!R254)=2,1," ")</f>
        <v xml:space="preserve"> </v>
      </c>
      <c r="C253" s="40" t="str">
        <f>IF('форма ТМ 3 База'!O254=1,1," ")</f>
        <v xml:space="preserve"> </v>
      </c>
      <c r="D253" s="40" t="str">
        <f>IF(SUM('форма ТМ 3 База'!N254,'форма ТМ 3 База'!P254,'форма ТМ 3 База'!Q254)=3,1," ")</f>
        <v xml:space="preserve"> </v>
      </c>
      <c r="E253" s="40" t="str">
        <f>IF(SUM('форма ТМ 3 База'!I254,'форма ТМ 3 База'!K254,'форма ТМ 3 База'!M254,'форма ТМ 3 База'!S254,'форма ТМ 3 База'!U254)=5,1," ")</f>
        <v xml:space="preserve"> </v>
      </c>
      <c r="F253" s="40" t="str">
        <f>IF(SUM('форма ТМ 3 База'!D254,'форма ТМ 3 База'!G254,'форма ТМ 3 База'!J254,'форма ТМ 3 База'!L254)=4,1," ")</f>
        <v xml:space="preserve"> </v>
      </c>
      <c r="G253" s="70" t="str">
        <f>IF('форма ТМ 3 База'!A253&lt;&gt;"",1," ")</f>
        <v xml:space="preserve"> </v>
      </c>
    </row>
    <row r="254" spans="1:7">
      <c r="A254" s="40"/>
      <c r="B254" s="40"/>
      <c r="C254" s="40"/>
      <c r="D254" s="40"/>
      <c r="E254" s="40"/>
      <c r="F254" s="40"/>
      <c r="G254" s="70"/>
    </row>
    <row r="255" spans="1:7">
      <c r="A255" s="40" t="str">
        <f>IF(SUM('форма ТМ 3 База'!B256,'форма ТМ 3 База'!C256,'форма ТМ 3 База'!E256,'форма ТМ 3 База'!F256,'форма ТМ 3 База'!T256)=5,1," ")</f>
        <v xml:space="preserve"> </v>
      </c>
      <c r="B255" s="40" t="str">
        <f>IF(SUM('форма ТМ 3 База'!H256,'форма ТМ 3 База'!R256)=2,1," ")</f>
        <v xml:space="preserve"> </v>
      </c>
      <c r="C255" s="40" t="str">
        <f>IF('форма ТМ 3 База'!O256=1,1," ")</f>
        <v xml:space="preserve"> </v>
      </c>
      <c r="D255" s="40" t="str">
        <f>IF(SUM('форма ТМ 3 База'!N256,'форма ТМ 3 База'!P256,'форма ТМ 3 База'!Q256)=3,1," ")</f>
        <v xml:space="preserve"> </v>
      </c>
      <c r="E255" s="40" t="str">
        <f>IF(SUM('форма ТМ 3 База'!I256,'форма ТМ 3 База'!K256,'форма ТМ 3 База'!M256,'форма ТМ 3 База'!S256,'форма ТМ 3 База'!U256)=5,1," ")</f>
        <v xml:space="preserve"> </v>
      </c>
      <c r="F255" s="40" t="str">
        <f>IF(SUM('форма ТМ 3 База'!D256,'форма ТМ 3 База'!G256,'форма ТМ 3 База'!J256,'форма ТМ 3 База'!L256)=4,1," ")</f>
        <v xml:space="preserve"> </v>
      </c>
      <c r="G255" s="70" t="str">
        <f>IF('форма ТМ 3 База'!A255&lt;&gt;"",1," ")</f>
        <v xml:space="preserve"> </v>
      </c>
    </row>
    <row r="256" spans="1:7">
      <c r="A256" s="40"/>
      <c r="B256" s="40"/>
      <c r="C256" s="40"/>
      <c r="D256" s="40"/>
      <c r="E256" s="40"/>
      <c r="F256" s="40"/>
      <c r="G256" s="70"/>
    </row>
    <row r="257" spans="1:7">
      <c r="A257" s="40" t="str">
        <f>IF(SUM('форма ТМ 3 База'!B258,'форма ТМ 3 База'!C258,'форма ТМ 3 База'!E258,'форма ТМ 3 База'!F258,'форма ТМ 3 База'!T258)=5,1," ")</f>
        <v xml:space="preserve"> </v>
      </c>
      <c r="B257" s="40" t="str">
        <f>IF(SUM('форма ТМ 3 База'!H258,'форма ТМ 3 База'!R258)=2,1," ")</f>
        <v xml:space="preserve"> </v>
      </c>
      <c r="C257" s="40" t="str">
        <f>IF('форма ТМ 3 База'!O258=1,1," ")</f>
        <v xml:space="preserve"> </v>
      </c>
      <c r="D257" s="40" t="str">
        <f>IF(SUM('форма ТМ 3 База'!N258,'форма ТМ 3 База'!P258,'форма ТМ 3 База'!Q258)=3,1," ")</f>
        <v xml:space="preserve"> </v>
      </c>
      <c r="E257" s="40" t="str">
        <f>IF(SUM('форма ТМ 3 База'!I258,'форма ТМ 3 База'!K258,'форма ТМ 3 База'!M258,'форма ТМ 3 База'!S258,'форма ТМ 3 База'!U258)=5,1," ")</f>
        <v xml:space="preserve"> </v>
      </c>
      <c r="F257" s="40" t="str">
        <f>IF(SUM('форма ТМ 3 База'!D258,'форма ТМ 3 База'!G258,'форма ТМ 3 База'!J258,'форма ТМ 3 База'!L258)=4,1," ")</f>
        <v xml:space="preserve"> </v>
      </c>
      <c r="G257" s="70" t="str">
        <f>IF('форма ТМ 3 База'!A257&lt;&gt;"",1," ")</f>
        <v xml:space="preserve"> </v>
      </c>
    </row>
    <row r="258" spans="1:7">
      <c r="A258" s="40"/>
      <c r="B258" s="40"/>
      <c r="C258" s="40"/>
      <c r="D258" s="40"/>
      <c r="E258" s="40"/>
      <c r="F258" s="40"/>
      <c r="G258" s="70"/>
    </row>
    <row r="259" spans="1:7">
      <c r="A259" s="40" t="str">
        <f>IF(SUM('форма ТМ 3 База'!B260,'форма ТМ 3 База'!C260,'форма ТМ 3 База'!E260,'форма ТМ 3 База'!F260,'форма ТМ 3 База'!T260)=5,1," ")</f>
        <v xml:space="preserve"> </v>
      </c>
      <c r="B259" s="40" t="str">
        <f>IF(SUM('форма ТМ 3 База'!H260,'форма ТМ 3 База'!R260)=2,1," ")</f>
        <v xml:space="preserve"> </v>
      </c>
      <c r="C259" s="40" t="str">
        <f>IF('форма ТМ 3 База'!O260=1,1," ")</f>
        <v xml:space="preserve"> </v>
      </c>
      <c r="D259" s="40" t="str">
        <f>IF(SUM('форма ТМ 3 База'!N260,'форма ТМ 3 База'!P260,'форма ТМ 3 База'!Q260)=3,1," ")</f>
        <v xml:space="preserve"> </v>
      </c>
      <c r="E259" s="40" t="str">
        <f>IF(SUM('форма ТМ 3 База'!I260,'форма ТМ 3 База'!K260,'форма ТМ 3 База'!M260,'форма ТМ 3 База'!S260,'форма ТМ 3 База'!U260)=5,1," ")</f>
        <v xml:space="preserve"> </v>
      </c>
      <c r="F259" s="40" t="str">
        <f>IF(SUM('форма ТМ 3 База'!D260,'форма ТМ 3 База'!G260,'форма ТМ 3 База'!J260,'форма ТМ 3 База'!L260)=4,1," ")</f>
        <v xml:space="preserve"> </v>
      </c>
      <c r="G259" s="70" t="str">
        <f>IF('форма ТМ 3 База'!A259&lt;&gt;"",1," ")</f>
        <v xml:space="preserve"> </v>
      </c>
    </row>
    <row r="260" spans="1:7">
      <c r="A260" s="40"/>
      <c r="B260" s="40"/>
      <c r="C260" s="40"/>
      <c r="D260" s="40"/>
      <c r="E260" s="40"/>
      <c r="F260" s="40"/>
      <c r="G260" s="70"/>
    </row>
    <row r="261" spans="1:7">
      <c r="A261" s="40" t="str">
        <f>IF(SUM('форма ТМ 3 База'!B262,'форма ТМ 3 База'!C262,'форма ТМ 3 База'!E262,'форма ТМ 3 База'!F262,'форма ТМ 3 База'!T262)=5,1," ")</f>
        <v xml:space="preserve"> </v>
      </c>
      <c r="B261" s="40" t="str">
        <f>IF(SUM('форма ТМ 3 База'!H262,'форма ТМ 3 База'!R262)=2,1," ")</f>
        <v xml:space="preserve"> </v>
      </c>
      <c r="C261" s="40" t="str">
        <f>IF('форма ТМ 3 База'!O262=1,1," ")</f>
        <v xml:space="preserve"> </v>
      </c>
      <c r="D261" s="40" t="str">
        <f>IF(SUM('форма ТМ 3 База'!N262,'форма ТМ 3 База'!P262,'форма ТМ 3 База'!Q262)=3,1," ")</f>
        <v xml:space="preserve"> </v>
      </c>
      <c r="E261" s="40" t="str">
        <f>IF(SUM('форма ТМ 3 База'!I262,'форма ТМ 3 База'!K262,'форма ТМ 3 База'!M262,'форма ТМ 3 База'!S262,'форма ТМ 3 База'!U262)=5,1," ")</f>
        <v xml:space="preserve"> </v>
      </c>
      <c r="F261" s="40" t="str">
        <f>IF(SUM('форма ТМ 3 База'!D262,'форма ТМ 3 База'!G262,'форма ТМ 3 База'!J262,'форма ТМ 3 База'!L262)=4,1," ")</f>
        <v xml:space="preserve"> </v>
      </c>
      <c r="G261" s="70" t="str">
        <f>IF('форма ТМ 3 База'!A261&lt;&gt;"",1," ")</f>
        <v xml:space="preserve"> </v>
      </c>
    </row>
    <row r="262" spans="1:7">
      <c r="A262" s="40"/>
      <c r="B262" s="40"/>
      <c r="C262" s="40"/>
      <c r="D262" s="40"/>
      <c r="E262" s="40"/>
      <c r="F262" s="40"/>
      <c r="G262" s="70"/>
    </row>
    <row r="263" spans="1:7">
      <c r="A263" s="40" t="str">
        <f>IF(SUM('форма ТМ 3 База'!B264,'форма ТМ 3 База'!C264,'форма ТМ 3 База'!E264,'форма ТМ 3 База'!F264,'форма ТМ 3 База'!T264)=5,1," ")</f>
        <v xml:space="preserve"> </v>
      </c>
      <c r="B263" s="40" t="str">
        <f>IF(SUM('форма ТМ 3 База'!H264,'форма ТМ 3 База'!R264)=2,1," ")</f>
        <v xml:space="preserve"> </v>
      </c>
      <c r="C263" s="40" t="str">
        <f>IF('форма ТМ 3 База'!O264=1,1," ")</f>
        <v xml:space="preserve"> </v>
      </c>
      <c r="D263" s="40" t="str">
        <f>IF(SUM('форма ТМ 3 База'!N264,'форма ТМ 3 База'!P264,'форма ТМ 3 База'!Q264)=3,1," ")</f>
        <v xml:space="preserve"> </v>
      </c>
      <c r="E263" s="40" t="str">
        <f>IF(SUM('форма ТМ 3 База'!I264,'форма ТМ 3 База'!K264,'форма ТМ 3 База'!M264,'форма ТМ 3 База'!S264,'форма ТМ 3 База'!U264)=5,1," ")</f>
        <v xml:space="preserve"> </v>
      </c>
      <c r="F263" s="40" t="str">
        <f>IF(SUM('форма ТМ 3 База'!D264,'форма ТМ 3 База'!G264,'форма ТМ 3 База'!J264,'форма ТМ 3 База'!L264)=4,1," ")</f>
        <v xml:space="preserve"> </v>
      </c>
      <c r="G263" s="70" t="str">
        <f>IF('форма ТМ 3 База'!A263&lt;&gt;"",1," ")</f>
        <v xml:space="preserve"> </v>
      </c>
    </row>
    <row r="264" spans="1:7">
      <c r="A264" s="40"/>
      <c r="B264" s="40"/>
      <c r="C264" s="40"/>
      <c r="D264" s="40"/>
      <c r="E264" s="40"/>
      <c r="F264" s="40"/>
      <c r="G264" s="70"/>
    </row>
    <row r="265" spans="1:7">
      <c r="A265" s="40" t="str">
        <f>IF(SUM('форма ТМ 3 База'!B266,'форма ТМ 3 База'!C266,'форма ТМ 3 База'!E266,'форма ТМ 3 База'!F266,'форма ТМ 3 База'!T266)=5,1," ")</f>
        <v xml:space="preserve"> </v>
      </c>
      <c r="B265" s="40" t="str">
        <f>IF(SUM('форма ТМ 3 База'!H266,'форма ТМ 3 База'!R266)=2,1," ")</f>
        <v xml:space="preserve"> </v>
      </c>
      <c r="C265" s="40" t="str">
        <f>IF('форма ТМ 3 База'!O266=1,1," ")</f>
        <v xml:space="preserve"> </v>
      </c>
      <c r="D265" s="40" t="str">
        <f>IF(SUM('форма ТМ 3 База'!N266,'форма ТМ 3 База'!P266,'форма ТМ 3 База'!Q266)=3,1," ")</f>
        <v xml:space="preserve"> </v>
      </c>
      <c r="E265" s="40" t="str">
        <f>IF(SUM('форма ТМ 3 База'!I266,'форма ТМ 3 База'!K266,'форма ТМ 3 База'!M266,'форма ТМ 3 База'!S266,'форма ТМ 3 База'!U266)=5,1," ")</f>
        <v xml:space="preserve"> </v>
      </c>
      <c r="F265" s="40" t="str">
        <f>IF(SUM('форма ТМ 3 База'!D266,'форма ТМ 3 База'!G266,'форма ТМ 3 База'!J266,'форма ТМ 3 База'!L266)=4,1," ")</f>
        <v xml:space="preserve"> </v>
      </c>
      <c r="G265" s="70" t="str">
        <f>IF('форма ТМ 3 База'!A265&lt;&gt;"",1," ")</f>
        <v xml:space="preserve"> </v>
      </c>
    </row>
    <row r="266" spans="1:7">
      <c r="A266" s="40"/>
      <c r="B266" s="40"/>
      <c r="C266" s="40"/>
      <c r="D266" s="40"/>
      <c r="E266" s="40"/>
      <c r="F266" s="40"/>
      <c r="G266" s="70"/>
    </row>
    <row r="267" spans="1:7">
      <c r="A267" s="40" t="str">
        <f>IF(SUM('форма ТМ 3 База'!B268,'форма ТМ 3 База'!C268,'форма ТМ 3 База'!E268,'форма ТМ 3 База'!F268,'форма ТМ 3 База'!T268)=5,1," ")</f>
        <v xml:space="preserve"> </v>
      </c>
      <c r="B267" s="40" t="str">
        <f>IF(SUM('форма ТМ 3 База'!H268,'форма ТМ 3 База'!R268)=2,1," ")</f>
        <v xml:space="preserve"> </v>
      </c>
      <c r="C267" s="40" t="str">
        <f>IF('форма ТМ 3 База'!O268=1,1," ")</f>
        <v xml:space="preserve"> </v>
      </c>
      <c r="D267" s="40" t="str">
        <f>IF(SUM('форма ТМ 3 База'!N268,'форма ТМ 3 База'!P268,'форма ТМ 3 База'!Q268)=3,1," ")</f>
        <v xml:space="preserve"> </v>
      </c>
      <c r="E267" s="40" t="str">
        <f>IF(SUM('форма ТМ 3 База'!I268,'форма ТМ 3 База'!K268,'форма ТМ 3 База'!M268,'форма ТМ 3 База'!S268,'форма ТМ 3 База'!U268)=5,1," ")</f>
        <v xml:space="preserve"> </v>
      </c>
      <c r="F267" s="40" t="str">
        <f>IF(SUM('форма ТМ 3 База'!D268,'форма ТМ 3 База'!G268,'форма ТМ 3 База'!J268,'форма ТМ 3 База'!L268)=4,1," ")</f>
        <v xml:space="preserve"> </v>
      </c>
      <c r="G267" s="70" t="str">
        <f>IF('форма ТМ 3 База'!A267&lt;&gt;"",1," ")</f>
        <v xml:space="preserve"> </v>
      </c>
    </row>
    <row r="268" spans="1:7">
      <c r="A268" s="40"/>
      <c r="B268" s="40"/>
      <c r="C268" s="40"/>
      <c r="D268" s="40"/>
      <c r="E268" s="40"/>
      <c r="F268" s="40"/>
      <c r="G268" s="70"/>
    </row>
    <row r="269" spans="1:7">
      <c r="A269" s="40" t="str">
        <f>IF(SUM('форма ТМ 3 База'!B270,'форма ТМ 3 База'!C270,'форма ТМ 3 База'!E270,'форма ТМ 3 База'!F270,'форма ТМ 3 База'!T270)=5,1," ")</f>
        <v xml:space="preserve"> </v>
      </c>
      <c r="B269" s="40" t="str">
        <f>IF(SUM('форма ТМ 3 База'!H270,'форма ТМ 3 База'!R270)=2,1," ")</f>
        <v xml:space="preserve"> </v>
      </c>
      <c r="C269" s="40" t="str">
        <f>IF('форма ТМ 3 База'!O270=1,1," ")</f>
        <v xml:space="preserve"> </v>
      </c>
      <c r="D269" s="40" t="str">
        <f>IF(SUM('форма ТМ 3 База'!N270,'форма ТМ 3 База'!P270,'форма ТМ 3 База'!Q270)=3,1," ")</f>
        <v xml:space="preserve"> </v>
      </c>
      <c r="E269" s="40" t="str">
        <f>IF(SUM('форма ТМ 3 База'!I270,'форма ТМ 3 База'!K270,'форма ТМ 3 База'!M270,'форма ТМ 3 База'!S270,'форма ТМ 3 База'!U270)=5,1," ")</f>
        <v xml:space="preserve"> </v>
      </c>
      <c r="F269" s="40" t="str">
        <f>IF(SUM('форма ТМ 3 База'!D270,'форма ТМ 3 База'!G270,'форма ТМ 3 База'!J270,'форма ТМ 3 База'!L270)=4,1," ")</f>
        <v xml:space="preserve"> </v>
      </c>
      <c r="G269" s="70" t="str">
        <f>IF('форма ТМ 3 База'!A269&lt;&gt;"",1," ")</f>
        <v xml:space="preserve"> </v>
      </c>
    </row>
    <row r="270" spans="1:7">
      <c r="A270" s="40"/>
      <c r="B270" s="40"/>
      <c r="C270" s="40"/>
      <c r="D270" s="40"/>
      <c r="E270" s="40"/>
      <c r="F270" s="40"/>
      <c r="G270" s="70"/>
    </row>
    <row r="271" spans="1:7">
      <c r="A271" s="40" t="str">
        <f>IF(SUM('форма ТМ 3 База'!B272,'форма ТМ 3 База'!C272,'форма ТМ 3 База'!E272,'форма ТМ 3 База'!F272,'форма ТМ 3 База'!T272)=5,1," ")</f>
        <v xml:space="preserve"> </v>
      </c>
      <c r="B271" s="40" t="str">
        <f>IF(SUM('форма ТМ 3 База'!H272,'форма ТМ 3 База'!R272)=2,1," ")</f>
        <v xml:space="preserve"> </v>
      </c>
      <c r="C271" s="40" t="str">
        <f>IF('форма ТМ 3 База'!O272=1,1," ")</f>
        <v xml:space="preserve"> </v>
      </c>
      <c r="D271" s="40" t="str">
        <f>IF(SUM('форма ТМ 3 База'!N272,'форма ТМ 3 База'!P272,'форма ТМ 3 База'!Q272)=3,1," ")</f>
        <v xml:space="preserve"> </v>
      </c>
      <c r="E271" s="40" t="str">
        <f>IF(SUM('форма ТМ 3 База'!I272,'форма ТМ 3 База'!K272,'форма ТМ 3 База'!M272,'форма ТМ 3 База'!S272,'форма ТМ 3 База'!U272)=5,1," ")</f>
        <v xml:space="preserve"> </v>
      </c>
      <c r="F271" s="40" t="str">
        <f>IF(SUM('форма ТМ 3 База'!D272,'форма ТМ 3 База'!G272,'форма ТМ 3 База'!J272,'форма ТМ 3 База'!L272)=4,1," ")</f>
        <v xml:space="preserve"> </v>
      </c>
      <c r="G271" s="70" t="str">
        <f>IF('форма ТМ 3 База'!A271&lt;&gt;"",1," ")</f>
        <v xml:space="preserve"> </v>
      </c>
    </row>
    <row r="272" spans="1:7">
      <c r="A272" s="40"/>
      <c r="B272" s="40"/>
      <c r="C272" s="40"/>
      <c r="D272" s="40"/>
      <c r="E272" s="40"/>
      <c r="F272" s="40"/>
      <c r="G272" s="70"/>
    </row>
    <row r="273" spans="1:7">
      <c r="A273" s="40" t="str">
        <f>IF(SUM('форма ТМ 3 База'!B274,'форма ТМ 3 База'!C274,'форма ТМ 3 База'!E274,'форма ТМ 3 База'!F274,'форма ТМ 3 База'!T274)=5,1," ")</f>
        <v xml:space="preserve"> </v>
      </c>
      <c r="B273" s="40" t="str">
        <f>IF(SUM('форма ТМ 3 База'!H274,'форма ТМ 3 База'!R274)=2,1," ")</f>
        <v xml:space="preserve"> </v>
      </c>
      <c r="C273" s="40" t="str">
        <f>IF('форма ТМ 3 База'!O274=1,1," ")</f>
        <v xml:space="preserve"> </v>
      </c>
      <c r="D273" s="40" t="str">
        <f>IF(SUM('форма ТМ 3 База'!N274,'форма ТМ 3 База'!P274,'форма ТМ 3 База'!Q274)=3,1," ")</f>
        <v xml:space="preserve"> </v>
      </c>
      <c r="E273" s="40" t="str">
        <f>IF(SUM('форма ТМ 3 База'!I274,'форма ТМ 3 База'!K274,'форма ТМ 3 База'!M274,'форма ТМ 3 База'!S274,'форма ТМ 3 База'!U274)=5,1," ")</f>
        <v xml:space="preserve"> </v>
      </c>
      <c r="F273" s="40" t="str">
        <f>IF(SUM('форма ТМ 3 База'!D274,'форма ТМ 3 База'!G274,'форма ТМ 3 База'!J274,'форма ТМ 3 База'!L274)=4,1," ")</f>
        <v xml:space="preserve"> </v>
      </c>
      <c r="G273" s="70" t="str">
        <f>IF('форма ТМ 3 База'!A273&lt;&gt;"",1," ")</f>
        <v xml:space="preserve"> </v>
      </c>
    </row>
    <row r="274" spans="1:7">
      <c r="A274" s="40"/>
      <c r="B274" s="40"/>
      <c r="C274" s="40"/>
      <c r="D274" s="40"/>
      <c r="E274" s="40"/>
      <c r="F274" s="40"/>
      <c r="G274" s="70"/>
    </row>
    <row r="275" spans="1:7">
      <c r="A275" s="40" t="str">
        <f>IF(SUM('форма ТМ 3 База'!B276,'форма ТМ 3 База'!C276,'форма ТМ 3 База'!E276,'форма ТМ 3 База'!F276,'форма ТМ 3 База'!T276)=5,1," ")</f>
        <v xml:space="preserve"> </v>
      </c>
      <c r="B275" s="40" t="str">
        <f>IF(SUM('форма ТМ 3 База'!H276,'форма ТМ 3 База'!R276)=2,1," ")</f>
        <v xml:space="preserve"> </v>
      </c>
      <c r="C275" s="40" t="str">
        <f>IF('форма ТМ 3 База'!O276=1,1," ")</f>
        <v xml:space="preserve"> </v>
      </c>
      <c r="D275" s="40" t="str">
        <f>IF(SUM('форма ТМ 3 База'!N276,'форма ТМ 3 База'!P276,'форма ТМ 3 База'!Q276)=3,1," ")</f>
        <v xml:space="preserve"> </v>
      </c>
      <c r="E275" s="40" t="str">
        <f>IF(SUM('форма ТМ 3 База'!I276,'форма ТМ 3 База'!K276,'форма ТМ 3 База'!M276,'форма ТМ 3 База'!S276,'форма ТМ 3 База'!U276)=5,1," ")</f>
        <v xml:space="preserve"> </v>
      </c>
      <c r="F275" s="40" t="str">
        <f>IF(SUM('форма ТМ 3 База'!D276,'форма ТМ 3 База'!G276,'форма ТМ 3 База'!J276,'форма ТМ 3 База'!L276)=4,1," ")</f>
        <v xml:space="preserve"> </v>
      </c>
      <c r="G275" s="70" t="str">
        <f>IF('форма ТМ 3 База'!A275&lt;&gt;"",1," ")</f>
        <v xml:space="preserve"> </v>
      </c>
    </row>
    <row r="276" spans="1:7">
      <c r="A276" s="40"/>
      <c r="B276" s="40"/>
      <c r="C276" s="40"/>
      <c r="D276" s="40"/>
      <c r="E276" s="40"/>
      <c r="F276" s="40"/>
      <c r="G276" s="70"/>
    </row>
    <row r="277" spans="1:7">
      <c r="A277" s="40" t="str">
        <f>IF(SUM('форма ТМ 3 База'!B278,'форма ТМ 3 База'!C278,'форма ТМ 3 База'!E278,'форма ТМ 3 База'!F278,'форма ТМ 3 База'!T278)=5,1," ")</f>
        <v xml:space="preserve"> </v>
      </c>
      <c r="B277" s="40" t="str">
        <f>IF(SUM('форма ТМ 3 База'!H278,'форма ТМ 3 База'!R278)=2,1," ")</f>
        <v xml:space="preserve"> </v>
      </c>
      <c r="C277" s="40" t="str">
        <f>IF('форма ТМ 3 База'!O278=1,1," ")</f>
        <v xml:space="preserve"> </v>
      </c>
      <c r="D277" s="40" t="str">
        <f>IF(SUM('форма ТМ 3 База'!N278,'форма ТМ 3 База'!P278,'форма ТМ 3 База'!Q278)=3,1," ")</f>
        <v xml:space="preserve"> </v>
      </c>
      <c r="E277" s="40" t="str">
        <f>IF(SUM('форма ТМ 3 База'!I278,'форма ТМ 3 База'!K278,'форма ТМ 3 База'!M278,'форма ТМ 3 База'!S278,'форма ТМ 3 База'!U278)=5,1," ")</f>
        <v xml:space="preserve"> </v>
      </c>
      <c r="F277" s="40" t="str">
        <f>IF(SUM('форма ТМ 3 База'!D278,'форма ТМ 3 База'!G278,'форма ТМ 3 База'!J278,'форма ТМ 3 База'!L278)=4,1," ")</f>
        <v xml:space="preserve"> </v>
      </c>
      <c r="G277" s="70" t="str">
        <f>IF('форма ТМ 3 База'!A277&lt;&gt;"",1," ")</f>
        <v xml:space="preserve"> </v>
      </c>
    </row>
    <row r="278" spans="1:7">
      <c r="A278" s="40"/>
      <c r="B278" s="40"/>
      <c r="C278" s="40"/>
      <c r="D278" s="40"/>
      <c r="E278" s="40"/>
      <c r="F278" s="40"/>
      <c r="G278" s="70"/>
    </row>
    <row r="279" spans="1:7">
      <c r="A279" s="40" t="str">
        <f>IF(SUM('форма ТМ 3 База'!B280,'форма ТМ 3 База'!C280,'форма ТМ 3 База'!E280,'форма ТМ 3 База'!F280,'форма ТМ 3 База'!T280)=5,1," ")</f>
        <v xml:space="preserve"> </v>
      </c>
      <c r="B279" s="40" t="str">
        <f>IF(SUM('форма ТМ 3 База'!H280,'форма ТМ 3 База'!R280)=2,1," ")</f>
        <v xml:space="preserve"> </v>
      </c>
      <c r="C279" s="40" t="str">
        <f>IF('форма ТМ 3 База'!O280=1,1," ")</f>
        <v xml:space="preserve"> </v>
      </c>
      <c r="D279" s="40" t="str">
        <f>IF(SUM('форма ТМ 3 База'!N280,'форма ТМ 3 База'!P280,'форма ТМ 3 База'!Q280)=3,1," ")</f>
        <v xml:space="preserve"> </v>
      </c>
      <c r="E279" s="40" t="str">
        <f>IF(SUM('форма ТМ 3 База'!I280,'форма ТМ 3 База'!K280,'форма ТМ 3 База'!M280,'форма ТМ 3 База'!S280,'форма ТМ 3 База'!U280)=5,1," ")</f>
        <v xml:space="preserve"> </v>
      </c>
      <c r="F279" s="40" t="str">
        <f>IF(SUM('форма ТМ 3 База'!D280,'форма ТМ 3 База'!G280,'форма ТМ 3 База'!J280,'форма ТМ 3 База'!L280)=4,1," ")</f>
        <v xml:space="preserve"> </v>
      </c>
      <c r="G279" s="70" t="str">
        <f>IF('форма ТМ 3 База'!A279&lt;&gt;"",1," ")</f>
        <v xml:space="preserve"> </v>
      </c>
    </row>
    <row r="280" spans="1:7">
      <c r="A280" s="40"/>
      <c r="B280" s="40"/>
      <c r="C280" s="40"/>
      <c r="D280" s="40"/>
      <c r="E280" s="40"/>
      <c r="F280" s="40"/>
      <c r="G280" s="70"/>
    </row>
    <row r="281" spans="1:7">
      <c r="A281" s="40" t="str">
        <f>IF(SUM('форма ТМ 3 База'!B282,'форма ТМ 3 База'!C282,'форма ТМ 3 База'!E282,'форма ТМ 3 База'!F282,'форма ТМ 3 База'!T282)=5,1," ")</f>
        <v xml:space="preserve"> </v>
      </c>
      <c r="B281" s="40" t="str">
        <f>IF(SUM('форма ТМ 3 База'!H282,'форма ТМ 3 База'!R282)=2,1," ")</f>
        <v xml:space="preserve"> </v>
      </c>
      <c r="C281" s="40" t="str">
        <f>IF('форма ТМ 3 База'!O282=1,1," ")</f>
        <v xml:space="preserve"> </v>
      </c>
      <c r="D281" s="40" t="str">
        <f>IF(SUM('форма ТМ 3 База'!N282,'форма ТМ 3 База'!P282,'форма ТМ 3 База'!Q282)=3,1," ")</f>
        <v xml:space="preserve"> </v>
      </c>
      <c r="E281" s="40" t="str">
        <f>IF(SUM('форма ТМ 3 База'!I282,'форма ТМ 3 База'!K282,'форма ТМ 3 База'!M282,'форма ТМ 3 База'!S282,'форма ТМ 3 База'!U282)=5,1," ")</f>
        <v xml:space="preserve"> </v>
      </c>
      <c r="F281" s="40" t="str">
        <f>IF(SUM('форма ТМ 3 База'!D282,'форма ТМ 3 База'!G282,'форма ТМ 3 База'!J282,'форма ТМ 3 База'!L282)=4,1," ")</f>
        <v xml:space="preserve"> </v>
      </c>
      <c r="G281" s="70" t="str">
        <f>IF('форма ТМ 3 База'!A281&lt;&gt;"",1," ")</f>
        <v xml:space="preserve"> </v>
      </c>
    </row>
    <row r="282" spans="1:7">
      <c r="A282" s="40"/>
      <c r="B282" s="40"/>
      <c r="C282" s="40"/>
      <c r="D282" s="40"/>
      <c r="E282" s="40"/>
      <c r="F282" s="40"/>
      <c r="G282" s="70"/>
    </row>
    <row r="283" spans="1:7">
      <c r="A283" s="40" t="str">
        <f>IF(SUM('форма ТМ 3 База'!B284,'форма ТМ 3 База'!C284,'форма ТМ 3 База'!E284,'форма ТМ 3 База'!F284,'форма ТМ 3 База'!T284)=5,1," ")</f>
        <v xml:space="preserve"> </v>
      </c>
      <c r="B283" s="40" t="str">
        <f>IF(SUM('форма ТМ 3 База'!H284,'форма ТМ 3 База'!R284)=2,1," ")</f>
        <v xml:space="preserve"> </v>
      </c>
      <c r="C283" s="40" t="str">
        <f>IF('форма ТМ 3 База'!O284=1,1," ")</f>
        <v xml:space="preserve"> </v>
      </c>
      <c r="D283" s="40" t="str">
        <f>IF(SUM('форма ТМ 3 База'!N284,'форма ТМ 3 База'!P284,'форма ТМ 3 База'!Q284)=3,1," ")</f>
        <v xml:space="preserve"> </v>
      </c>
      <c r="E283" s="40" t="str">
        <f>IF(SUM('форма ТМ 3 База'!I284,'форма ТМ 3 База'!K284,'форма ТМ 3 База'!M284,'форма ТМ 3 База'!S284,'форма ТМ 3 База'!U284)=5,1," ")</f>
        <v xml:space="preserve"> </v>
      </c>
      <c r="F283" s="40" t="str">
        <f>IF(SUM('форма ТМ 3 База'!D284,'форма ТМ 3 База'!G284,'форма ТМ 3 База'!J284,'форма ТМ 3 База'!L284)=4,1," ")</f>
        <v xml:space="preserve"> </v>
      </c>
      <c r="G283" s="70" t="str">
        <f>IF('форма ТМ 3 База'!A283&lt;&gt;"",1," ")</f>
        <v xml:space="preserve"> </v>
      </c>
    </row>
    <row r="284" spans="1:7">
      <c r="A284" s="40"/>
      <c r="B284" s="40"/>
      <c r="C284" s="40"/>
      <c r="D284" s="40"/>
      <c r="E284" s="40"/>
      <c r="F284" s="40"/>
      <c r="G284" s="70"/>
    </row>
    <row r="285" spans="1:7">
      <c r="A285" s="40" t="str">
        <f>IF(SUM('форма ТМ 3 База'!B286,'форма ТМ 3 База'!C286,'форма ТМ 3 База'!E286,'форма ТМ 3 База'!F286,'форма ТМ 3 База'!T286)=5,1," ")</f>
        <v xml:space="preserve"> </v>
      </c>
      <c r="B285" s="40" t="str">
        <f>IF(SUM('форма ТМ 3 База'!H286,'форма ТМ 3 База'!R286)=2,1," ")</f>
        <v xml:space="preserve"> </v>
      </c>
      <c r="C285" s="40" t="str">
        <f>IF('форма ТМ 3 База'!O286=1,1," ")</f>
        <v xml:space="preserve"> </v>
      </c>
      <c r="D285" s="40" t="str">
        <f>IF(SUM('форма ТМ 3 База'!N286,'форма ТМ 3 База'!P286,'форма ТМ 3 База'!Q286)=3,1," ")</f>
        <v xml:space="preserve"> </v>
      </c>
      <c r="E285" s="40" t="str">
        <f>IF(SUM('форма ТМ 3 База'!I286,'форма ТМ 3 База'!K286,'форма ТМ 3 База'!M286,'форма ТМ 3 База'!S286,'форма ТМ 3 База'!U286)=5,1," ")</f>
        <v xml:space="preserve"> </v>
      </c>
      <c r="F285" s="40" t="str">
        <f>IF(SUM('форма ТМ 3 База'!D286,'форма ТМ 3 База'!G286,'форма ТМ 3 База'!J286,'форма ТМ 3 База'!L286)=4,1," ")</f>
        <v xml:space="preserve"> </v>
      </c>
      <c r="G285" s="70" t="str">
        <f>IF('форма ТМ 3 База'!A285&lt;&gt;"",1," ")</f>
        <v xml:space="preserve"> </v>
      </c>
    </row>
    <row r="286" spans="1:7">
      <c r="A286" s="40"/>
      <c r="B286" s="40"/>
      <c r="C286" s="40"/>
      <c r="D286" s="40"/>
      <c r="E286" s="40"/>
      <c r="F286" s="40"/>
      <c r="G286" s="70"/>
    </row>
    <row r="287" spans="1:7">
      <c r="A287" s="40" t="str">
        <f>IF(SUM('форма ТМ 3 База'!B288,'форма ТМ 3 База'!C288,'форма ТМ 3 База'!E288,'форма ТМ 3 База'!F288,'форма ТМ 3 База'!T288)=5,1," ")</f>
        <v xml:space="preserve"> </v>
      </c>
      <c r="B287" s="40" t="str">
        <f>IF(SUM('форма ТМ 3 База'!H288,'форма ТМ 3 База'!R288)=2,1," ")</f>
        <v xml:space="preserve"> </v>
      </c>
      <c r="C287" s="40" t="str">
        <f>IF('форма ТМ 3 База'!O288=1,1," ")</f>
        <v xml:space="preserve"> </v>
      </c>
      <c r="D287" s="40" t="str">
        <f>IF(SUM('форма ТМ 3 База'!N288,'форма ТМ 3 База'!P288,'форма ТМ 3 База'!Q288)=3,1," ")</f>
        <v xml:space="preserve"> </v>
      </c>
      <c r="E287" s="40" t="str">
        <f>IF(SUM('форма ТМ 3 База'!I288,'форма ТМ 3 База'!K288,'форма ТМ 3 База'!M288,'форма ТМ 3 База'!S288,'форма ТМ 3 База'!U288)=5,1," ")</f>
        <v xml:space="preserve"> </v>
      </c>
      <c r="F287" s="40" t="str">
        <f>IF(SUM('форма ТМ 3 База'!D288,'форма ТМ 3 База'!G288,'форма ТМ 3 База'!J288,'форма ТМ 3 База'!L288)=4,1," ")</f>
        <v xml:space="preserve"> </v>
      </c>
      <c r="G287" s="70" t="str">
        <f>IF('форма ТМ 3 База'!A287&lt;&gt;"",1," ")</f>
        <v xml:space="preserve"> </v>
      </c>
    </row>
    <row r="288" spans="1:7">
      <c r="A288" s="40"/>
      <c r="B288" s="40"/>
      <c r="C288" s="40"/>
      <c r="D288" s="40"/>
      <c r="E288" s="40"/>
      <c r="F288" s="40"/>
      <c r="G288" s="70"/>
    </row>
    <row r="289" spans="1:7">
      <c r="A289" s="40" t="str">
        <f>IF(SUM('форма ТМ 3 База'!B290,'форма ТМ 3 База'!C290,'форма ТМ 3 База'!E290,'форма ТМ 3 База'!F290,'форма ТМ 3 База'!T290)=5,1," ")</f>
        <v xml:space="preserve"> </v>
      </c>
      <c r="B289" s="40" t="str">
        <f>IF(SUM('форма ТМ 3 База'!H290,'форма ТМ 3 База'!R290)=2,1," ")</f>
        <v xml:space="preserve"> </v>
      </c>
      <c r="C289" s="40" t="str">
        <f>IF('форма ТМ 3 База'!O290=1,1," ")</f>
        <v xml:space="preserve"> </v>
      </c>
      <c r="D289" s="40" t="str">
        <f>IF(SUM('форма ТМ 3 База'!N290,'форма ТМ 3 База'!P290,'форма ТМ 3 База'!Q290)=3,1," ")</f>
        <v xml:space="preserve"> </v>
      </c>
      <c r="E289" s="40" t="str">
        <f>IF(SUM('форма ТМ 3 База'!I290,'форма ТМ 3 База'!K290,'форма ТМ 3 База'!M290,'форма ТМ 3 База'!S290,'форма ТМ 3 База'!U290)=5,1," ")</f>
        <v xml:space="preserve"> </v>
      </c>
      <c r="F289" s="40" t="str">
        <f>IF(SUM('форма ТМ 3 База'!D290,'форма ТМ 3 База'!G290,'форма ТМ 3 База'!J290,'форма ТМ 3 База'!L290)=4,1," ")</f>
        <v xml:space="preserve"> </v>
      </c>
      <c r="G289" s="70" t="str">
        <f>IF('форма ТМ 3 База'!A289&lt;&gt;"",1," ")</f>
        <v xml:space="preserve"> </v>
      </c>
    </row>
    <row r="290" spans="1:7">
      <c r="A290" s="40"/>
      <c r="B290" s="40"/>
      <c r="C290" s="40"/>
      <c r="D290" s="40"/>
      <c r="E290" s="40"/>
      <c r="F290" s="40"/>
      <c r="G290" s="70"/>
    </row>
    <row r="291" spans="1:7">
      <c r="A291" s="40" t="str">
        <f>IF(SUM('форма ТМ 3 База'!B292,'форма ТМ 3 База'!C292,'форма ТМ 3 База'!E292,'форма ТМ 3 База'!F292,'форма ТМ 3 База'!T292)=5,1," ")</f>
        <v xml:space="preserve"> </v>
      </c>
      <c r="B291" s="40" t="str">
        <f>IF(SUM('форма ТМ 3 База'!H292,'форма ТМ 3 База'!R292)=2,1," ")</f>
        <v xml:space="preserve"> </v>
      </c>
      <c r="C291" s="40" t="str">
        <f>IF('форма ТМ 3 База'!O292=1,1," ")</f>
        <v xml:space="preserve"> </v>
      </c>
      <c r="D291" s="40" t="str">
        <f>IF(SUM('форма ТМ 3 База'!N292,'форма ТМ 3 База'!P292,'форма ТМ 3 База'!Q292)=3,1," ")</f>
        <v xml:space="preserve"> </v>
      </c>
      <c r="E291" s="40" t="str">
        <f>IF(SUM('форма ТМ 3 База'!I292,'форма ТМ 3 База'!K292,'форма ТМ 3 База'!M292,'форма ТМ 3 База'!S292,'форма ТМ 3 База'!U292)=5,1," ")</f>
        <v xml:space="preserve"> </v>
      </c>
      <c r="F291" s="40" t="str">
        <f>IF(SUM('форма ТМ 3 База'!D292,'форма ТМ 3 База'!G292,'форма ТМ 3 База'!J292,'форма ТМ 3 База'!L292)=4,1," ")</f>
        <v xml:space="preserve"> </v>
      </c>
      <c r="G291" s="70" t="str">
        <f>IF('форма ТМ 3 База'!A291&lt;&gt;"",1," ")</f>
        <v xml:space="preserve"> </v>
      </c>
    </row>
    <row r="292" spans="1:7">
      <c r="A292" s="40"/>
      <c r="B292" s="40"/>
      <c r="C292" s="40"/>
      <c r="D292" s="40"/>
      <c r="E292" s="40"/>
      <c r="F292" s="40"/>
      <c r="G292" s="70"/>
    </row>
    <row r="293" spans="1:7">
      <c r="A293" s="40" t="str">
        <f>IF(SUM('форма ТМ 3 База'!B294,'форма ТМ 3 База'!C294,'форма ТМ 3 База'!E294,'форма ТМ 3 База'!F294,'форма ТМ 3 База'!T294)=5,1," ")</f>
        <v xml:space="preserve"> </v>
      </c>
      <c r="B293" s="40" t="str">
        <f>IF(SUM('форма ТМ 3 База'!H294,'форма ТМ 3 База'!R294)=2,1," ")</f>
        <v xml:space="preserve"> </v>
      </c>
      <c r="C293" s="40" t="str">
        <f>IF('форма ТМ 3 База'!O294=1,1," ")</f>
        <v xml:space="preserve"> </v>
      </c>
      <c r="D293" s="40" t="str">
        <f>IF(SUM('форма ТМ 3 База'!N294,'форма ТМ 3 База'!P294,'форма ТМ 3 База'!Q294)=3,1," ")</f>
        <v xml:space="preserve"> </v>
      </c>
      <c r="E293" s="40" t="str">
        <f>IF(SUM('форма ТМ 3 База'!I294,'форма ТМ 3 База'!K294,'форма ТМ 3 База'!M294,'форма ТМ 3 База'!S294,'форма ТМ 3 База'!U294)=5,1," ")</f>
        <v xml:space="preserve"> </v>
      </c>
      <c r="F293" s="40" t="str">
        <f>IF(SUM('форма ТМ 3 База'!D294,'форма ТМ 3 База'!G294,'форма ТМ 3 База'!J294,'форма ТМ 3 База'!L294)=4,1," ")</f>
        <v xml:space="preserve"> </v>
      </c>
      <c r="G293" s="70" t="str">
        <f>IF('форма ТМ 3 База'!A293&lt;&gt;"",1," ")</f>
        <v xml:space="preserve"> </v>
      </c>
    </row>
    <row r="294" spans="1:7">
      <c r="A294" s="40"/>
      <c r="B294" s="40"/>
      <c r="C294" s="40"/>
      <c r="D294" s="40"/>
      <c r="E294" s="40"/>
      <c r="F294" s="40"/>
      <c r="G294" s="70"/>
    </row>
    <row r="295" spans="1:7">
      <c r="A295" s="40" t="str">
        <f>IF(SUM('форма ТМ 3 База'!B296,'форма ТМ 3 База'!C296,'форма ТМ 3 База'!E296,'форма ТМ 3 База'!F296,'форма ТМ 3 База'!T296)=5,1," ")</f>
        <v xml:space="preserve"> </v>
      </c>
      <c r="B295" s="40" t="str">
        <f>IF(SUM('форма ТМ 3 База'!H296,'форма ТМ 3 База'!R296)=2,1," ")</f>
        <v xml:space="preserve"> </v>
      </c>
      <c r="C295" s="40" t="str">
        <f>IF('форма ТМ 3 База'!O296=1,1," ")</f>
        <v xml:space="preserve"> </v>
      </c>
      <c r="D295" s="40" t="str">
        <f>IF(SUM('форма ТМ 3 База'!N296,'форма ТМ 3 База'!P296,'форма ТМ 3 База'!Q296)=3,1," ")</f>
        <v xml:space="preserve"> </v>
      </c>
      <c r="E295" s="40" t="str">
        <f>IF(SUM('форма ТМ 3 База'!I296,'форма ТМ 3 База'!K296,'форма ТМ 3 База'!M296,'форма ТМ 3 База'!S296,'форма ТМ 3 База'!U296)=5,1," ")</f>
        <v xml:space="preserve"> </v>
      </c>
      <c r="F295" s="40" t="str">
        <f>IF(SUM('форма ТМ 3 База'!D296,'форма ТМ 3 База'!G296,'форма ТМ 3 База'!J296,'форма ТМ 3 База'!L296)=4,1," ")</f>
        <v xml:space="preserve"> </v>
      </c>
      <c r="G295" s="70" t="str">
        <f>IF('форма ТМ 3 База'!A295&lt;&gt;"",1," ")</f>
        <v xml:space="preserve"> </v>
      </c>
    </row>
    <row r="296" spans="1:7">
      <c r="A296" s="40"/>
      <c r="B296" s="40"/>
      <c r="C296" s="40"/>
      <c r="D296" s="40"/>
      <c r="E296" s="40"/>
      <c r="F296" s="40"/>
      <c r="G296" s="70"/>
    </row>
    <row r="297" spans="1:7">
      <c r="A297" s="40" t="str">
        <f>IF(SUM('форма ТМ 3 База'!B298,'форма ТМ 3 База'!C298,'форма ТМ 3 База'!E298,'форма ТМ 3 База'!F298,'форма ТМ 3 База'!T298)=5,1," ")</f>
        <v xml:space="preserve"> </v>
      </c>
      <c r="B297" s="40" t="str">
        <f>IF(SUM('форма ТМ 3 База'!H298,'форма ТМ 3 База'!R298)=2,1," ")</f>
        <v xml:space="preserve"> </v>
      </c>
      <c r="C297" s="40" t="str">
        <f>IF('форма ТМ 3 База'!O298=1,1," ")</f>
        <v xml:space="preserve"> </v>
      </c>
      <c r="D297" s="40" t="str">
        <f>IF(SUM('форма ТМ 3 База'!N298,'форма ТМ 3 База'!P298,'форма ТМ 3 База'!Q298)=3,1," ")</f>
        <v xml:space="preserve"> </v>
      </c>
      <c r="E297" s="40" t="str">
        <f>IF(SUM('форма ТМ 3 База'!I298,'форма ТМ 3 База'!K298,'форма ТМ 3 База'!M298,'форма ТМ 3 База'!S298,'форма ТМ 3 База'!U298)=5,1," ")</f>
        <v xml:space="preserve"> </v>
      </c>
      <c r="F297" s="40" t="str">
        <f>IF(SUM('форма ТМ 3 База'!D298,'форма ТМ 3 База'!G298,'форма ТМ 3 База'!J298,'форма ТМ 3 База'!L298)=4,1," ")</f>
        <v xml:space="preserve"> </v>
      </c>
      <c r="G297" s="70" t="str">
        <f>IF('форма ТМ 3 База'!A297&lt;&gt;"",1," ")</f>
        <v xml:space="preserve"> </v>
      </c>
    </row>
    <row r="298" spans="1:7">
      <c r="A298" s="40"/>
      <c r="B298" s="40"/>
      <c r="C298" s="40"/>
      <c r="D298" s="40"/>
      <c r="E298" s="40"/>
      <c r="F298" s="40"/>
      <c r="G298" s="70"/>
    </row>
    <row r="299" spans="1:7">
      <c r="A299" s="40" t="str">
        <f>IF(SUM('форма ТМ 3 База'!B300,'форма ТМ 3 База'!C300,'форма ТМ 3 База'!E300,'форма ТМ 3 База'!F300,'форма ТМ 3 База'!T300)=5,1," ")</f>
        <v xml:space="preserve"> </v>
      </c>
      <c r="B299" s="40" t="str">
        <f>IF(SUM('форма ТМ 3 База'!H300,'форма ТМ 3 База'!R300)=2,1," ")</f>
        <v xml:space="preserve"> </v>
      </c>
      <c r="C299" s="40" t="str">
        <f>IF('форма ТМ 3 База'!O300=1,1," ")</f>
        <v xml:space="preserve"> </v>
      </c>
      <c r="D299" s="40" t="str">
        <f>IF(SUM('форма ТМ 3 База'!N300,'форма ТМ 3 База'!P300,'форма ТМ 3 База'!Q300)=3,1," ")</f>
        <v xml:space="preserve"> </v>
      </c>
      <c r="E299" s="40" t="str">
        <f>IF(SUM('форма ТМ 3 База'!I300,'форма ТМ 3 База'!K300,'форма ТМ 3 База'!M300,'форма ТМ 3 База'!S300,'форма ТМ 3 База'!U300)=5,1," ")</f>
        <v xml:space="preserve"> </v>
      </c>
      <c r="F299" s="40" t="str">
        <f>IF(SUM('форма ТМ 3 База'!D300,'форма ТМ 3 База'!G300,'форма ТМ 3 База'!J300,'форма ТМ 3 База'!L300)=4,1," ")</f>
        <v xml:space="preserve"> </v>
      </c>
      <c r="G299" s="70" t="str">
        <f>IF('форма ТМ 3 База'!A299&lt;&gt;"",1," ")</f>
        <v xml:space="preserve"> </v>
      </c>
    </row>
    <row r="300" spans="1:7">
      <c r="A300" s="40"/>
      <c r="B300" s="40"/>
      <c r="C300" s="40"/>
      <c r="D300" s="40"/>
      <c r="E300" s="40"/>
      <c r="F300" s="40"/>
      <c r="G300" s="70"/>
    </row>
    <row r="301" spans="1:7">
      <c r="A301" s="40" t="str">
        <f>IF(SUM('форма ТМ 3 База'!B302,'форма ТМ 3 База'!C302,'форма ТМ 3 База'!E302,'форма ТМ 3 База'!F302,'форма ТМ 3 База'!T302)=5,1," ")</f>
        <v xml:space="preserve"> </v>
      </c>
      <c r="B301" s="40" t="str">
        <f>IF(SUM('форма ТМ 3 База'!H302,'форма ТМ 3 База'!R302)=2,1," ")</f>
        <v xml:space="preserve"> </v>
      </c>
      <c r="C301" s="40" t="str">
        <f>IF('форма ТМ 3 База'!O302=1,1," ")</f>
        <v xml:space="preserve"> </v>
      </c>
      <c r="D301" s="40" t="str">
        <f>IF(SUM('форма ТМ 3 База'!N302,'форма ТМ 3 База'!P302,'форма ТМ 3 База'!Q302)=3,1," ")</f>
        <v xml:space="preserve"> </v>
      </c>
      <c r="E301" s="40" t="str">
        <f>IF(SUM('форма ТМ 3 База'!I302,'форма ТМ 3 База'!K302,'форма ТМ 3 База'!M302,'форма ТМ 3 База'!S302,'форма ТМ 3 База'!U302)=5,1," ")</f>
        <v xml:space="preserve"> </v>
      </c>
      <c r="F301" s="40" t="str">
        <f>IF(SUM('форма ТМ 3 База'!D302,'форма ТМ 3 База'!G302,'форма ТМ 3 База'!J302,'форма ТМ 3 База'!L302)=4,1," ")</f>
        <v xml:space="preserve"> </v>
      </c>
      <c r="G301" s="70" t="str">
        <f>IF('форма ТМ 3 База'!A301&lt;&gt;"",1," ")</f>
        <v xml:space="preserve"> </v>
      </c>
    </row>
    <row r="302" spans="1:7">
      <c r="A302" s="40"/>
      <c r="B302" s="40"/>
      <c r="C302" s="40"/>
      <c r="D302" s="40"/>
      <c r="E302" s="40"/>
      <c r="F302" s="40"/>
      <c r="G302" s="70"/>
    </row>
    <row r="303" spans="1:7">
      <c r="A303" s="40" t="str">
        <f>IF(SUM('форма ТМ 3 База'!B304,'форма ТМ 3 База'!C304,'форма ТМ 3 База'!E304,'форма ТМ 3 База'!F304,'форма ТМ 3 База'!T304)=5,1," ")</f>
        <v xml:space="preserve"> </v>
      </c>
      <c r="B303" s="40" t="str">
        <f>IF(SUM('форма ТМ 3 База'!H304,'форма ТМ 3 База'!R304)=2,1," ")</f>
        <v xml:space="preserve"> </v>
      </c>
      <c r="C303" s="40" t="str">
        <f>IF('форма ТМ 3 База'!O304=1,1," ")</f>
        <v xml:space="preserve"> </v>
      </c>
      <c r="D303" s="40" t="str">
        <f>IF(SUM('форма ТМ 3 База'!N304,'форма ТМ 3 База'!P304,'форма ТМ 3 База'!Q304)=3,1," ")</f>
        <v xml:space="preserve"> </v>
      </c>
      <c r="E303" s="40" t="str">
        <f>IF(SUM('форма ТМ 3 База'!I304,'форма ТМ 3 База'!K304,'форма ТМ 3 База'!M304,'форма ТМ 3 База'!S304,'форма ТМ 3 База'!U304)=5,1," ")</f>
        <v xml:space="preserve"> </v>
      </c>
      <c r="F303" s="40" t="str">
        <f>IF(SUM('форма ТМ 3 База'!D304,'форма ТМ 3 База'!G304,'форма ТМ 3 База'!J304,'форма ТМ 3 База'!L304)=4,1," ")</f>
        <v xml:space="preserve"> </v>
      </c>
      <c r="G303" s="70" t="str">
        <f>IF('форма ТМ 3 База'!A303&lt;&gt;"",1," ")</f>
        <v xml:space="preserve"> </v>
      </c>
    </row>
    <row r="304" spans="1:7">
      <c r="A304" s="40"/>
      <c r="B304" s="40"/>
      <c r="C304" s="40"/>
      <c r="D304" s="40"/>
      <c r="E304" s="40"/>
      <c r="F304" s="40"/>
      <c r="G304" s="70"/>
    </row>
    <row r="305" spans="1:7">
      <c r="A305" s="40" t="str">
        <f>IF(SUM('форма ТМ 3 База'!B306,'форма ТМ 3 База'!C306,'форма ТМ 3 База'!E306,'форма ТМ 3 База'!F306,'форма ТМ 3 База'!T306)=5,1," ")</f>
        <v xml:space="preserve"> </v>
      </c>
      <c r="B305" s="40" t="str">
        <f>IF(SUM('форма ТМ 3 База'!H306,'форма ТМ 3 База'!R306)=2,1," ")</f>
        <v xml:space="preserve"> </v>
      </c>
      <c r="C305" s="40" t="str">
        <f>IF('форма ТМ 3 База'!O306=1,1," ")</f>
        <v xml:space="preserve"> </v>
      </c>
      <c r="D305" s="40" t="str">
        <f>IF(SUM('форма ТМ 3 База'!N306,'форма ТМ 3 База'!P306,'форма ТМ 3 База'!Q306)=3,1," ")</f>
        <v xml:space="preserve"> </v>
      </c>
      <c r="E305" s="40" t="str">
        <f>IF(SUM('форма ТМ 3 База'!I306,'форма ТМ 3 База'!K306,'форма ТМ 3 База'!M306,'форма ТМ 3 База'!S306,'форма ТМ 3 База'!U306)=5,1," ")</f>
        <v xml:space="preserve"> </v>
      </c>
      <c r="F305" s="40" t="str">
        <f>IF(SUM('форма ТМ 3 База'!D306,'форма ТМ 3 База'!G306,'форма ТМ 3 База'!J306,'форма ТМ 3 База'!L306)=4,1," ")</f>
        <v xml:space="preserve"> </v>
      </c>
      <c r="G305" s="70" t="str">
        <f>IF('форма ТМ 3 База'!A305&lt;&gt;"",1," ")</f>
        <v xml:space="preserve"> </v>
      </c>
    </row>
    <row r="306" spans="1:7">
      <c r="A306" s="40"/>
      <c r="B306" s="40"/>
      <c r="C306" s="40"/>
      <c r="D306" s="40"/>
      <c r="E306" s="40"/>
      <c r="F306" s="40"/>
      <c r="G306" s="70"/>
    </row>
    <row r="307" spans="1:7">
      <c r="A307" s="40" t="str">
        <f>IF(SUM('форма ТМ 3 База'!B308,'форма ТМ 3 База'!C308,'форма ТМ 3 База'!E308,'форма ТМ 3 База'!F308,'форма ТМ 3 База'!T308)=5,1," ")</f>
        <v xml:space="preserve"> </v>
      </c>
      <c r="B307" s="40" t="str">
        <f>IF(SUM('форма ТМ 3 База'!H308,'форма ТМ 3 База'!R308)=2,1," ")</f>
        <v xml:space="preserve"> </v>
      </c>
      <c r="C307" s="40" t="str">
        <f>IF('форма ТМ 3 База'!O308=1,1," ")</f>
        <v xml:space="preserve"> </v>
      </c>
      <c r="D307" s="40" t="str">
        <f>IF(SUM('форма ТМ 3 База'!N308,'форма ТМ 3 База'!P308,'форма ТМ 3 База'!Q308)=3,1," ")</f>
        <v xml:space="preserve"> </v>
      </c>
      <c r="E307" s="40" t="str">
        <f>IF(SUM('форма ТМ 3 База'!I308,'форма ТМ 3 База'!K308,'форма ТМ 3 База'!M308,'форма ТМ 3 База'!S308,'форма ТМ 3 База'!U308)=5,1," ")</f>
        <v xml:space="preserve"> </v>
      </c>
      <c r="F307" s="40" t="str">
        <f>IF(SUM('форма ТМ 3 База'!D308,'форма ТМ 3 База'!G308,'форма ТМ 3 База'!J308,'форма ТМ 3 База'!L308)=4,1," ")</f>
        <v xml:space="preserve"> </v>
      </c>
      <c r="G307" s="70" t="str">
        <f>IF('форма ТМ 3 База'!A307&lt;&gt;"",1," ")</f>
        <v xml:space="preserve"> </v>
      </c>
    </row>
    <row r="308" spans="1:7">
      <c r="A308" s="40"/>
      <c r="B308" s="40"/>
      <c r="C308" s="40"/>
      <c r="D308" s="40"/>
      <c r="E308" s="40"/>
      <c r="F308" s="40"/>
      <c r="G308" s="70"/>
    </row>
    <row r="309" spans="1:7">
      <c r="A309" s="40" t="str">
        <f>IF(SUM('форма ТМ 3 База'!B310,'форма ТМ 3 База'!C310,'форма ТМ 3 База'!E310,'форма ТМ 3 База'!F310,'форма ТМ 3 База'!T310)=5,1," ")</f>
        <v xml:space="preserve"> </v>
      </c>
      <c r="B309" s="40" t="str">
        <f>IF(SUM('форма ТМ 3 База'!H310,'форма ТМ 3 База'!R310)=2,1," ")</f>
        <v xml:space="preserve"> </v>
      </c>
      <c r="C309" s="40" t="str">
        <f>IF('форма ТМ 3 База'!O310=1,1," ")</f>
        <v xml:space="preserve"> </v>
      </c>
      <c r="D309" s="40" t="str">
        <f>IF(SUM('форма ТМ 3 База'!N310,'форма ТМ 3 База'!P310,'форма ТМ 3 База'!Q310)=3,1," ")</f>
        <v xml:space="preserve"> </v>
      </c>
      <c r="E309" s="40" t="str">
        <f>IF(SUM('форма ТМ 3 База'!I310,'форма ТМ 3 База'!K310,'форма ТМ 3 База'!M310,'форма ТМ 3 База'!S310,'форма ТМ 3 База'!U310)=5,1," ")</f>
        <v xml:space="preserve"> </v>
      </c>
      <c r="F309" s="40" t="str">
        <f>IF(SUM('форма ТМ 3 База'!D310,'форма ТМ 3 База'!G310,'форма ТМ 3 База'!J310,'форма ТМ 3 База'!L310)=4,1," ")</f>
        <v xml:space="preserve"> </v>
      </c>
      <c r="G309" s="70" t="str">
        <f>IF('форма ТМ 3 База'!A309&lt;&gt;"",1," ")</f>
        <v xml:space="preserve"> </v>
      </c>
    </row>
    <row r="310" spans="1:7">
      <c r="A310" s="40"/>
      <c r="B310" s="40"/>
      <c r="C310" s="40"/>
      <c r="D310" s="40"/>
      <c r="E310" s="40"/>
      <c r="F310" s="40"/>
      <c r="G310" s="70"/>
    </row>
    <row r="311" spans="1:7">
      <c r="A311" s="40" t="str">
        <f>IF(SUM('форма ТМ 3 База'!B312,'форма ТМ 3 База'!C312,'форма ТМ 3 База'!E312,'форма ТМ 3 База'!F312,'форма ТМ 3 База'!T312)=5,1," ")</f>
        <v xml:space="preserve"> </v>
      </c>
      <c r="B311" s="40" t="str">
        <f>IF(SUM('форма ТМ 3 База'!H312,'форма ТМ 3 База'!R312)=2,1," ")</f>
        <v xml:space="preserve"> </v>
      </c>
      <c r="C311" s="40" t="str">
        <f>IF('форма ТМ 3 База'!O312=1,1," ")</f>
        <v xml:space="preserve"> </v>
      </c>
      <c r="D311" s="40" t="str">
        <f>IF(SUM('форма ТМ 3 База'!N312,'форма ТМ 3 База'!P312,'форма ТМ 3 База'!Q312)=3,1," ")</f>
        <v xml:space="preserve"> </v>
      </c>
      <c r="E311" s="40" t="str">
        <f>IF(SUM('форма ТМ 3 База'!I312,'форма ТМ 3 База'!K312,'форма ТМ 3 База'!M312,'форма ТМ 3 База'!S312,'форма ТМ 3 База'!U312)=5,1," ")</f>
        <v xml:space="preserve"> </v>
      </c>
      <c r="F311" s="40" t="str">
        <f>IF(SUM('форма ТМ 3 База'!D312,'форма ТМ 3 База'!G312,'форма ТМ 3 База'!J312,'форма ТМ 3 База'!L312)=4,1," ")</f>
        <v xml:space="preserve"> </v>
      </c>
      <c r="G311" s="70" t="str">
        <f>IF('форма ТМ 3 База'!A311&lt;&gt;"",1," ")</f>
        <v xml:space="preserve"> </v>
      </c>
    </row>
    <row r="312" spans="1:7">
      <c r="A312" s="40"/>
      <c r="B312" s="40"/>
      <c r="C312" s="40"/>
      <c r="D312" s="40"/>
      <c r="E312" s="40"/>
      <c r="F312" s="40"/>
      <c r="G312" s="70"/>
    </row>
    <row r="313" spans="1:7">
      <c r="A313" s="40" t="str">
        <f>IF(SUM('форма ТМ 3 База'!B314,'форма ТМ 3 База'!C314,'форма ТМ 3 База'!E314,'форма ТМ 3 База'!F314,'форма ТМ 3 База'!T314)=5,1," ")</f>
        <v xml:space="preserve"> </v>
      </c>
      <c r="B313" s="40" t="str">
        <f>IF(SUM('форма ТМ 3 База'!H314,'форма ТМ 3 База'!R314)=2,1," ")</f>
        <v xml:space="preserve"> </v>
      </c>
      <c r="C313" s="40" t="str">
        <f>IF('форма ТМ 3 База'!O314=1,1," ")</f>
        <v xml:space="preserve"> </v>
      </c>
      <c r="D313" s="40" t="str">
        <f>IF(SUM('форма ТМ 3 База'!N314,'форма ТМ 3 База'!P314,'форма ТМ 3 База'!Q314)=3,1," ")</f>
        <v xml:space="preserve"> </v>
      </c>
      <c r="E313" s="40" t="str">
        <f>IF(SUM('форма ТМ 3 База'!I314,'форма ТМ 3 База'!K314,'форма ТМ 3 База'!M314,'форма ТМ 3 База'!S314,'форма ТМ 3 База'!U314)=5,1," ")</f>
        <v xml:space="preserve"> </v>
      </c>
      <c r="F313" s="40" t="str">
        <f>IF(SUM('форма ТМ 3 База'!D314,'форма ТМ 3 База'!G314,'форма ТМ 3 База'!J314,'форма ТМ 3 База'!L314)=4,1," ")</f>
        <v xml:space="preserve"> </v>
      </c>
      <c r="G313" s="70" t="str">
        <f>IF('форма ТМ 3 База'!A313&lt;&gt;"",1," ")</f>
        <v xml:space="preserve"> </v>
      </c>
    </row>
    <row r="314" spans="1:7">
      <c r="A314" s="40"/>
      <c r="B314" s="40"/>
      <c r="C314" s="40"/>
      <c r="D314" s="40"/>
      <c r="E314" s="40"/>
      <c r="F314" s="40"/>
      <c r="G314" s="70"/>
    </row>
    <row r="315" spans="1:7">
      <c r="A315" s="40" t="str">
        <f>IF(SUM('форма ТМ 3 База'!B316,'форма ТМ 3 База'!C316,'форма ТМ 3 База'!E316,'форма ТМ 3 База'!F316,'форма ТМ 3 База'!T316)=5,1," ")</f>
        <v xml:space="preserve"> </v>
      </c>
      <c r="B315" s="40" t="str">
        <f>IF(SUM('форма ТМ 3 База'!H316,'форма ТМ 3 База'!R316)=2,1," ")</f>
        <v xml:space="preserve"> </v>
      </c>
      <c r="C315" s="40" t="str">
        <f>IF('форма ТМ 3 База'!O316=1,1," ")</f>
        <v xml:space="preserve"> </v>
      </c>
      <c r="D315" s="40" t="str">
        <f>IF(SUM('форма ТМ 3 База'!N316,'форма ТМ 3 База'!P316,'форма ТМ 3 База'!Q316)=3,1," ")</f>
        <v xml:space="preserve"> </v>
      </c>
      <c r="E315" s="40" t="str">
        <f>IF(SUM('форма ТМ 3 База'!I316,'форма ТМ 3 База'!K316,'форма ТМ 3 База'!M316,'форма ТМ 3 База'!S316,'форма ТМ 3 База'!U316)=5,1," ")</f>
        <v xml:space="preserve"> </v>
      </c>
      <c r="F315" s="40" t="str">
        <f>IF(SUM('форма ТМ 3 База'!D316,'форма ТМ 3 База'!G316,'форма ТМ 3 База'!J316,'форма ТМ 3 База'!L316)=4,1," ")</f>
        <v xml:space="preserve"> </v>
      </c>
      <c r="G315" s="70" t="str">
        <f>IF('форма ТМ 3 База'!A315&lt;&gt;"",1," ")</f>
        <v xml:space="preserve"> </v>
      </c>
    </row>
    <row r="316" spans="1:7">
      <c r="A316" s="40"/>
      <c r="B316" s="40"/>
      <c r="C316" s="40"/>
      <c r="D316" s="40"/>
      <c r="E316" s="40"/>
      <c r="F316" s="40"/>
      <c r="G316" s="70"/>
    </row>
    <row r="317" spans="1:7">
      <c r="A317" s="40" t="str">
        <f>IF(SUM('форма ТМ 3 База'!B318,'форма ТМ 3 База'!C318,'форма ТМ 3 База'!E318,'форма ТМ 3 База'!F318,'форма ТМ 3 База'!T318)=5,1," ")</f>
        <v xml:space="preserve"> </v>
      </c>
      <c r="B317" s="40" t="str">
        <f>IF(SUM('форма ТМ 3 База'!H318,'форма ТМ 3 База'!R318)=2,1," ")</f>
        <v xml:space="preserve"> </v>
      </c>
      <c r="C317" s="40" t="str">
        <f>IF('форма ТМ 3 База'!O318=1,1," ")</f>
        <v xml:space="preserve"> </v>
      </c>
      <c r="D317" s="40" t="str">
        <f>IF(SUM('форма ТМ 3 База'!N318,'форма ТМ 3 База'!P318,'форма ТМ 3 База'!Q318)=3,1," ")</f>
        <v xml:space="preserve"> </v>
      </c>
      <c r="E317" s="40" t="str">
        <f>IF(SUM('форма ТМ 3 База'!I318,'форма ТМ 3 База'!K318,'форма ТМ 3 База'!M318,'форма ТМ 3 База'!S318,'форма ТМ 3 База'!U318)=5,1," ")</f>
        <v xml:space="preserve"> </v>
      </c>
      <c r="F317" s="40" t="str">
        <f>IF(SUM('форма ТМ 3 База'!D318,'форма ТМ 3 База'!G318,'форма ТМ 3 База'!J318,'форма ТМ 3 База'!L318)=4,1," ")</f>
        <v xml:space="preserve"> </v>
      </c>
      <c r="G317" s="70" t="str">
        <f>IF('форма ТМ 3 База'!A317&lt;&gt;"",1," ")</f>
        <v xml:space="preserve"> </v>
      </c>
    </row>
    <row r="318" spans="1:7">
      <c r="A318" s="40"/>
      <c r="B318" s="40"/>
      <c r="C318" s="40"/>
      <c r="D318" s="40"/>
      <c r="E318" s="40"/>
      <c r="F318" s="40"/>
      <c r="G318" s="70"/>
    </row>
    <row r="319" spans="1:7">
      <c r="A319" s="40" t="str">
        <f>IF(SUM('форма ТМ 3 База'!B320,'форма ТМ 3 База'!C320,'форма ТМ 3 База'!E320,'форма ТМ 3 База'!F320,'форма ТМ 3 База'!T320)=5,1," ")</f>
        <v xml:space="preserve"> </v>
      </c>
      <c r="B319" s="40" t="str">
        <f>IF(SUM('форма ТМ 3 База'!H320,'форма ТМ 3 База'!R320)=2,1," ")</f>
        <v xml:space="preserve"> </v>
      </c>
      <c r="C319" s="40" t="str">
        <f>IF('форма ТМ 3 База'!O320=1,1," ")</f>
        <v xml:space="preserve"> </v>
      </c>
      <c r="D319" s="40" t="str">
        <f>IF(SUM('форма ТМ 3 База'!N320,'форма ТМ 3 База'!P320,'форма ТМ 3 База'!Q320)=3,1," ")</f>
        <v xml:space="preserve"> </v>
      </c>
      <c r="E319" s="40" t="str">
        <f>IF(SUM('форма ТМ 3 База'!I320,'форма ТМ 3 База'!K320,'форма ТМ 3 База'!M320,'форма ТМ 3 База'!S320,'форма ТМ 3 База'!U320)=5,1," ")</f>
        <v xml:space="preserve"> </v>
      </c>
      <c r="F319" s="40" t="str">
        <f>IF(SUM('форма ТМ 3 База'!D320,'форма ТМ 3 База'!G320,'форма ТМ 3 База'!J320,'форма ТМ 3 База'!L320)=4,1," ")</f>
        <v xml:space="preserve"> </v>
      </c>
      <c r="G319" s="70" t="str">
        <f>IF('форма ТМ 3 База'!A319&lt;&gt;"",1," ")</f>
        <v xml:space="preserve"> </v>
      </c>
    </row>
    <row r="320" spans="1:7">
      <c r="A320" s="40"/>
      <c r="B320" s="40"/>
      <c r="C320" s="40"/>
      <c r="D320" s="40"/>
      <c r="E320" s="40"/>
      <c r="F320" s="40"/>
      <c r="G320" s="70"/>
    </row>
    <row r="321" spans="1:7">
      <c r="A321" s="40" t="str">
        <f>IF(SUM('форма ТМ 3 База'!B322,'форма ТМ 3 База'!C322,'форма ТМ 3 База'!E322,'форма ТМ 3 База'!F322,'форма ТМ 3 База'!T322)=5,1," ")</f>
        <v xml:space="preserve"> </v>
      </c>
      <c r="B321" s="40" t="str">
        <f>IF(SUM('форма ТМ 3 База'!H322,'форма ТМ 3 База'!R322)=2,1," ")</f>
        <v xml:space="preserve"> </v>
      </c>
      <c r="C321" s="40" t="str">
        <f>IF('форма ТМ 3 База'!O322=1,1," ")</f>
        <v xml:space="preserve"> </v>
      </c>
      <c r="D321" s="40" t="str">
        <f>IF(SUM('форма ТМ 3 База'!N322,'форма ТМ 3 База'!P322,'форма ТМ 3 База'!Q322)=3,1," ")</f>
        <v xml:space="preserve"> </v>
      </c>
      <c r="E321" s="40" t="str">
        <f>IF(SUM('форма ТМ 3 База'!I322,'форма ТМ 3 База'!K322,'форма ТМ 3 База'!M322,'форма ТМ 3 База'!S322,'форма ТМ 3 База'!U322)=5,1," ")</f>
        <v xml:space="preserve"> </v>
      </c>
      <c r="F321" s="40" t="str">
        <f>IF(SUM('форма ТМ 3 База'!D322,'форма ТМ 3 База'!G322,'форма ТМ 3 База'!J322,'форма ТМ 3 База'!L322)=4,1," ")</f>
        <v xml:space="preserve"> </v>
      </c>
      <c r="G321" s="70" t="str">
        <f>IF('форма ТМ 3 База'!A321&lt;&gt;"",1," ")</f>
        <v xml:space="preserve"> </v>
      </c>
    </row>
    <row r="322" spans="1:7">
      <c r="A322" s="40"/>
      <c r="B322" s="40"/>
      <c r="C322" s="40"/>
      <c r="D322" s="40"/>
      <c r="E322" s="40"/>
      <c r="F322" s="40"/>
      <c r="G322" s="70"/>
    </row>
    <row r="323" spans="1:7">
      <c r="A323" s="40" t="str">
        <f>IF(SUM('форма ТМ 3 База'!B324,'форма ТМ 3 База'!C324,'форма ТМ 3 База'!E324,'форма ТМ 3 База'!F324,'форма ТМ 3 База'!T324)=5,1," ")</f>
        <v xml:space="preserve"> </v>
      </c>
      <c r="B323" s="40" t="str">
        <f>IF(SUM('форма ТМ 3 База'!H324,'форма ТМ 3 База'!R324)=2,1," ")</f>
        <v xml:space="preserve"> </v>
      </c>
      <c r="C323" s="40" t="str">
        <f>IF('форма ТМ 3 База'!O324=1,1," ")</f>
        <v xml:space="preserve"> </v>
      </c>
      <c r="D323" s="40" t="str">
        <f>IF(SUM('форма ТМ 3 База'!N324,'форма ТМ 3 База'!P324,'форма ТМ 3 База'!Q324)=3,1," ")</f>
        <v xml:space="preserve"> </v>
      </c>
      <c r="E323" s="40" t="str">
        <f>IF(SUM('форма ТМ 3 База'!I324,'форма ТМ 3 База'!K324,'форма ТМ 3 База'!M324,'форма ТМ 3 База'!S324,'форма ТМ 3 База'!U324)=5,1," ")</f>
        <v xml:space="preserve"> </v>
      </c>
      <c r="F323" s="40" t="str">
        <f>IF(SUM('форма ТМ 3 База'!D324,'форма ТМ 3 База'!G324,'форма ТМ 3 База'!J324,'форма ТМ 3 База'!L324)=4,1," ")</f>
        <v xml:space="preserve"> </v>
      </c>
      <c r="G323" s="70" t="str">
        <f>IF('форма ТМ 3 База'!A323&lt;&gt;"",1," ")</f>
        <v xml:space="preserve"> </v>
      </c>
    </row>
    <row r="324" spans="1:7">
      <c r="A324" s="40"/>
      <c r="B324" s="40"/>
      <c r="C324" s="40"/>
      <c r="D324" s="40"/>
      <c r="E324" s="40"/>
      <c r="F324" s="40"/>
      <c r="G324" s="70"/>
    </row>
    <row r="325" spans="1:7">
      <c r="A325" s="40" t="str">
        <f>IF(SUM('форма ТМ 3 База'!B326,'форма ТМ 3 База'!C326,'форма ТМ 3 База'!E326,'форма ТМ 3 База'!F326,'форма ТМ 3 База'!T326)=5,1," ")</f>
        <v xml:space="preserve"> </v>
      </c>
      <c r="B325" s="40" t="str">
        <f>IF(SUM('форма ТМ 3 База'!H326,'форма ТМ 3 База'!R326)=2,1," ")</f>
        <v xml:space="preserve"> </v>
      </c>
      <c r="C325" s="40" t="str">
        <f>IF('форма ТМ 3 База'!O326=1,1," ")</f>
        <v xml:space="preserve"> </v>
      </c>
      <c r="D325" s="40" t="str">
        <f>IF(SUM('форма ТМ 3 База'!N326,'форма ТМ 3 База'!P326,'форма ТМ 3 База'!Q326)=3,1," ")</f>
        <v xml:space="preserve"> </v>
      </c>
      <c r="E325" s="40" t="str">
        <f>IF(SUM('форма ТМ 3 База'!I326,'форма ТМ 3 База'!K326,'форма ТМ 3 База'!M326,'форма ТМ 3 База'!S326,'форма ТМ 3 База'!U326)=5,1," ")</f>
        <v xml:space="preserve"> </v>
      </c>
      <c r="F325" s="40" t="str">
        <f>IF(SUM('форма ТМ 3 База'!D326,'форма ТМ 3 База'!G326,'форма ТМ 3 База'!J326,'форма ТМ 3 База'!L326)=4,1," ")</f>
        <v xml:space="preserve"> </v>
      </c>
      <c r="G325" s="70" t="str">
        <f>IF('форма ТМ 3 База'!A325&lt;&gt;"",1," ")</f>
        <v xml:space="preserve"> </v>
      </c>
    </row>
    <row r="326" spans="1:7">
      <c r="A326" s="40"/>
      <c r="B326" s="40"/>
      <c r="C326" s="40"/>
      <c r="D326" s="40"/>
      <c r="E326" s="40"/>
      <c r="F326" s="40"/>
      <c r="G326" s="70"/>
    </row>
    <row r="327" spans="1:7">
      <c r="A327" s="40" t="str">
        <f>IF(SUM('форма ТМ 3 База'!B328,'форма ТМ 3 База'!C328,'форма ТМ 3 База'!E328,'форма ТМ 3 База'!F328,'форма ТМ 3 База'!T328)=5,1," ")</f>
        <v xml:space="preserve"> </v>
      </c>
      <c r="B327" s="40" t="str">
        <f>IF(SUM('форма ТМ 3 База'!H328,'форма ТМ 3 База'!R328)=2,1," ")</f>
        <v xml:space="preserve"> </v>
      </c>
      <c r="C327" s="40" t="str">
        <f>IF('форма ТМ 3 База'!O328=1,1," ")</f>
        <v xml:space="preserve"> </v>
      </c>
      <c r="D327" s="40" t="str">
        <f>IF(SUM('форма ТМ 3 База'!N328,'форма ТМ 3 База'!P328,'форма ТМ 3 База'!Q328)=3,1," ")</f>
        <v xml:space="preserve"> </v>
      </c>
      <c r="E327" s="40" t="str">
        <f>IF(SUM('форма ТМ 3 База'!I328,'форма ТМ 3 База'!K328,'форма ТМ 3 База'!M328,'форма ТМ 3 База'!S328,'форма ТМ 3 База'!U328)=5,1," ")</f>
        <v xml:space="preserve"> </v>
      </c>
      <c r="F327" s="40" t="str">
        <f>IF(SUM('форма ТМ 3 База'!D328,'форма ТМ 3 База'!G328,'форма ТМ 3 База'!J328,'форма ТМ 3 База'!L328)=4,1," ")</f>
        <v xml:space="preserve"> </v>
      </c>
      <c r="G327" s="70" t="str">
        <f>IF('форма ТМ 3 База'!A327&lt;&gt;"",1," ")</f>
        <v xml:space="preserve"> </v>
      </c>
    </row>
    <row r="328" spans="1:7">
      <c r="A328" s="40"/>
      <c r="B328" s="40"/>
      <c r="C328" s="40"/>
      <c r="D328" s="40"/>
      <c r="E328" s="40"/>
      <c r="F328" s="40"/>
      <c r="G328" s="70"/>
    </row>
    <row r="329" spans="1:7">
      <c r="A329" s="40" t="str">
        <f>IF(SUM('форма ТМ 3 База'!B330,'форма ТМ 3 База'!C330,'форма ТМ 3 База'!E330,'форма ТМ 3 База'!F330,'форма ТМ 3 База'!T330)=5,1," ")</f>
        <v xml:space="preserve"> </v>
      </c>
      <c r="B329" s="40" t="str">
        <f>IF(SUM('форма ТМ 3 База'!H330,'форма ТМ 3 База'!R330)=2,1," ")</f>
        <v xml:space="preserve"> </v>
      </c>
      <c r="C329" s="40" t="str">
        <f>IF('форма ТМ 3 База'!O330=1,1," ")</f>
        <v xml:space="preserve"> </v>
      </c>
      <c r="D329" s="40" t="str">
        <f>IF(SUM('форма ТМ 3 База'!N330,'форма ТМ 3 База'!P330,'форма ТМ 3 База'!Q330)=3,1," ")</f>
        <v xml:space="preserve"> </v>
      </c>
      <c r="E329" s="40" t="str">
        <f>IF(SUM('форма ТМ 3 База'!I330,'форма ТМ 3 База'!K330,'форма ТМ 3 База'!M330,'форма ТМ 3 База'!S330,'форма ТМ 3 База'!U330)=5,1," ")</f>
        <v xml:space="preserve"> </v>
      </c>
      <c r="F329" s="40" t="str">
        <f>IF(SUM('форма ТМ 3 База'!D330,'форма ТМ 3 База'!G330,'форма ТМ 3 База'!J330,'форма ТМ 3 База'!L330)=4,1," ")</f>
        <v xml:space="preserve"> </v>
      </c>
      <c r="G329" s="70" t="str">
        <f>IF('форма ТМ 3 База'!A329&lt;&gt;"",1," ")</f>
        <v xml:space="preserve"> </v>
      </c>
    </row>
    <row r="330" spans="1:7">
      <c r="A330" s="40"/>
      <c r="B330" s="40"/>
      <c r="C330" s="40"/>
      <c r="D330" s="40"/>
      <c r="E330" s="40"/>
      <c r="F330" s="40"/>
      <c r="G330" s="70"/>
    </row>
    <row r="331" spans="1:7">
      <c r="A331" s="40" t="str">
        <f>IF(SUM('форма ТМ 3 База'!B332,'форма ТМ 3 База'!C332,'форма ТМ 3 База'!E332,'форма ТМ 3 База'!F332,'форма ТМ 3 База'!T332)=5,1," ")</f>
        <v xml:space="preserve"> </v>
      </c>
      <c r="B331" s="40" t="str">
        <f>IF(SUM('форма ТМ 3 База'!H332,'форма ТМ 3 База'!R332)=2,1," ")</f>
        <v xml:space="preserve"> </v>
      </c>
      <c r="C331" s="40" t="str">
        <f>IF('форма ТМ 3 База'!O332=1,1," ")</f>
        <v xml:space="preserve"> </v>
      </c>
      <c r="D331" s="40" t="str">
        <f>IF(SUM('форма ТМ 3 База'!N332,'форма ТМ 3 База'!P332,'форма ТМ 3 База'!Q332)=3,1," ")</f>
        <v xml:space="preserve"> </v>
      </c>
      <c r="E331" s="40" t="str">
        <f>IF(SUM('форма ТМ 3 База'!I332,'форма ТМ 3 База'!K332,'форма ТМ 3 База'!M332,'форма ТМ 3 База'!S332,'форма ТМ 3 База'!U332)=5,1," ")</f>
        <v xml:space="preserve"> </v>
      </c>
      <c r="F331" s="40" t="str">
        <f>IF(SUM('форма ТМ 3 База'!D332,'форма ТМ 3 База'!G332,'форма ТМ 3 База'!J332,'форма ТМ 3 База'!L332)=4,1," ")</f>
        <v xml:space="preserve"> </v>
      </c>
      <c r="G331" s="70" t="str">
        <f>IF('форма ТМ 3 База'!A331&lt;&gt;"",1," ")</f>
        <v xml:space="preserve"> </v>
      </c>
    </row>
    <row r="332" spans="1:7">
      <c r="A332" s="40"/>
      <c r="B332" s="40"/>
      <c r="C332" s="40"/>
      <c r="D332" s="40"/>
      <c r="E332" s="40"/>
      <c r="F332" s="40"/>
      <c r="G332" s="70"/>
    </row>
    <row r="333" spans="1:7">
      <c r="A333" s="40" t="str">
        <f>IF(SUM('форма ТМ 3 База'!B334,'форма ТМ 3 База'!C334,'форма ТМ 3 База'!E334,'форма ТМ 3 База'!F334,'форма ТМ 3 База'!T334)=5,1," ")</f>
        <v xml:space="preserve"> </v>
      </c>
      <c r="B333" s="40" t="str">
        <f>IF(SUM('форма ТМ 3 База'!H334,'форма ТМ 3 База'!R334)=2,1," ")</f>
        <v xml:space="preserve"> </v>
      </c>
      <c r="C333" s="40" t="str">
        <f>IF('форма ТМ 3 База'!O334=1,1," ")</f>
        <v xml:space="preserve"> </v>
      </c>
      <c r="D333" s="40" t="str">
        <f>IF(SUM('форма ТМ 3 База'!N334,'форма ТМ 3 База'!P334,'форма ТМ 3 База'!Q334)=3,1," ")</f>
        <v xml:space="preserve"> </v>
      </c>
      <c r="E333" s="40" t="str">
        <f>IF(SUM('форма ТМ 3 База'!I334,'форма ТМ 3 База'!K334,'форма ТМ 3 База'!M334,'форма ТМ 3 База'!S334,'форма ТМ 3 База'!U334)=5,1," ")</f>
        <v xml:space="preserve"> </v>
      </c>
      <c r="F333" s="40" t="str">
        <f>IF(SUM('форма ТМ 3 База'!D334,'форма ТМ 3 База'!G334,'форма ТМ 3 База'!J334,'форма ТМ 3 База'!L334)=4,1," ")</f>
        <v xml:space="preserve"> </v>
      </c>
      <c r="G333" s="70" t="str">
        <f>IF('форма ТМ 3 База'!A333&lt;&gt;"",1," ")</f>
        <v xml:space="preserve"> </v>
      </c>
    </row>
    <row r="334" spans="1:7">
      <c r="A334" s="40"/>
      <c r="B334" s="40"/>
      <c r="C334" s="40"/>
      <c r="D334" s="40"/>
      <c r="E334" s="40"/>
      <c r="F334" s="40"/>
      <c r="G334" s="70"/>
    </row>
    <row r="335" spans="1:7">
      <c r="A335" s="40" t="str">
        <f>IF(SUM('форма ТМ 3 База'!B336,'форма ТМ 3 База'!C336,'форма ТМ 3 База'!E336,'форма ТМ 3 База'!F336,'форма ТМ 3 База'!T336)=5,1," ")</f>
        <v xml:space="preserve"> </v>
      </c>
      <c r="B335" s="40" t="str">
        <f>IF(SUM('форма ТМ 3 База'!H336,'форма ТМ 3 База'!R336)=2,1," ")</f>
        <v xml:space="preserve"> </v>
      </c>
      <c r="C335" s="40" t="str">
        <f>IF('форма ТМ 3 База'!O336=1,1," ")</f>
        <v xml:space="preserve"> </v>
      </c>
      <c r="D335" s="40" t="str">
        <f>IF(SUM('форма ТМ 3 База'!N336,'форма ТМ 3 База'!P336,'форма ТМ 3 База'!Q336)=3,1," ")</f>
        <v xml:space="preserve"> </v>
      </c>
      <c r="E335" s="40" t="str">
        <f>IF(SUM('форма ТМ 3 База'!I336,'форма ТМ 3 База'!K336,'форма ТМ 3 База'!M336,'форма ТМ 3 База'!S336,'форма ТМ 3 База'!U336)=5,1," ")</f>
        <v xml:space="preserve"> </v>
      </c>
      <c r="F335" s="40" t="str">
        <f>IF(SUM('форма ТМ 3 База'!D336,'форма ТМ 3 База'!G336,'форма ТМ 3 База'!J336,'форма ТМ 3 База'!L336)=4,1," ")</f>
        <v xml:space="preserve"> </v>
      </c>
      <c r="G335" s="70" t="str">
        <f>IF('форма ТМ 3 База'!A335&lt;&gt;"",1," ")</f>
        <v xml:space="preserve"> </v>
      </c>
    </row>
    <row r="336" spans="1:7">
      <c r="A336" s="40"/>
      <c r="B336" s="40"/>
      <c r="C336" s="40"/>
      <c r="D336" s="40"/>
      <c r="E336" s="40"/>
      <c r="F336" s="40"/>
      <c r="G336" s="70"/>
    </row>
    <row r="337" spans="1:7">
      <c r="A337" s="40" t="str">
        <f>IF(SUM('форма ТМ 3 База'!B338,'форма ТМ 3 База'!C338,'форма ТМ 3 База'!E338,'форма ТМ 3 База'!F338,'форма ТМ 3 База'!T338)=5,1," ")</f>
        <v xml:space="preserve"> </v>
      </c>
      <c r="B337" s="40" t="str">
        <f>IF(SUM('форма ТМ 3 База'!H338,'форма ТМ 3 База'!R338)=2,1," ")</f>
        <v xml:space="preserve"> </v>
      </c>
      <c r="C337" s="40" t="str">
        <f>IF('форма ТМ 3 База'!O338=1,1," ")</f>
        <v xml:space="preserve"> </v>
      </c>
      <c r="D337" s="40" t="str">
        <f>IF(SUM('форма ТМ 3 База'!N338,'форма ТМ 3 База'!P338,'форма ТМ 3 База'!Q338)=3,1," ")</f>
        <v xml:space="preserve"> </v>
      </c>
      <c r="E337" s="40" t="str">
        <f>IF(SUM('форма ТМ 3 База'!I338,'форма ТМ 3 База'!K338,'форма ТМ 3 База'!M338,'форма ТМ 3 База'!S338,'форма ТМ 3 База'!U338)=5,1," ")</f>
        <v xml:space="preserve"> </v>
      </c>
      <c r="F337" s="40" t="str">
        <f>IF(SUM('форма ТМ 3 База'!D338,'форма ТМ 3 База'!G338,'форма ТМ 3 База'!J338,'форма ТМ 3 База'!L338)=4,1," ")</f>
        <v xml:space="preserve"> </v>
      </c>
      <c r="G337" s="70" t="str">
        <f>IF('форма ТМ 3 База'!A337&lt;&gt;"",1," ")</f>
        <v xml:space="preserve"> </v>
      </c>
    </row>
    <row r="338" spans="1:7">
      <c r="A338" s="40"/>
      <c r="B338" s="40"/>
      <c r="C338" s="40"/>
      <c r="D338" s="40"/>
      <c r="E338" s="40"/>
      <c r="F338" s="40"/>
      <c r="G338" s="70"/>
    </row>
    <row r="339" spans="1:7">
      <c r="A339" s="40" t="str">
        <f>IF(SUM('форма ТМ 3 База'!B340,'форма ТМ 3 База'!C340,'форма ТМ 3 База'!E340,'форма ТМ 3 База'!F340,'форма ТМ 3 База'!T340)=5,1," ")</f>
        <v xml:space="preserve"> </v>
      </c>
      <c r="B339" s="40" t="str">
        <f>IF(SUM('форма ТМ 3 База'!H340,'форма ТМ 3 База'!R340)=2,1," ")</f>
        <v xml:space="preserve"> </v>
      </c>
      <c r="C339" s="40" t="str">
        <f>IF('форма ТМ 3 База'!O340=1,1," ")</f>
        <v xml:space="preserve"> </v>
      </c>
      <c r="D339" s="40" t="str">
        <f>IF(SUM('форма ТМ 3 База'!N340,'форма ТМ 3 База'!P340,'форма ТМ 3 База'!Q340)=3,1," ")</f>
        <v xml:space="preserve"> </v>
      </c>
      <c r="E339" s="40" t="str">
        <f>IF(SUM('форма ТМ 3 База'!I340,'форма ТМ 3 База'!K340,'форма ТМ 3 База'!M340,'форма ТМ 3 База'!S340,'форма ТМ 3 База'!U340)=5,1," ")</f>
        <v xml:space="preserve"> </v>
      </c>
      <c r="F339" s="40" t="str">
        <f>IF(SUM('форма ТМ 3 База'!D340,'форма ТМ 3 База'!G340,'форма ТМ 3 База'!J340,'форма ТМ 3 База'!L340)=4,1," ")</f>
        <v xml:space="preserve"> </v>
      </c>
      <c r="G339" s="70" t="str">
        <f>IF('форма ТМ 3 База'!A339&lt;&gt;"",1," ")</f>
        <v xml:space="preserve"> </v>
      </c>
    </row>
    <row r="340" spans="1:7">
      <c r="A340" s="40"/>
      <c r="B340" s="40"/>
      <c r="C340" s="40"/>
      <c r="D340" s="40"/>
      <c r="E340" s="40"/>
      <c r="F340" s="40"/>
      <c r="G340" s="70"/>
    </row>
    <row r="341" spans="1:7">
      <c r="A341" s="40" t="str">
        <f>IF(SUM('форма ТМ 3 База'!B342,'форма ТМ 3 База'!C342,'форма ТМ 3 База'!E342,'форма ТМ 3 База'!F342,'форма ТМ 3 База'!T342)=5,1," ")</f>
        <v xml:space="preserve"> </v>
      </c>
      <c r="B341" s="40" t="str">
        <f>IF(SUM('форма ТМ 3 База'!H342,'форма ТМ 3 База'!R342)=2,1," ")</f>
        <v xml:space="preserve"> </v>
      </c>
      <c r="C341" s="40" t="str">
        <f>IF('форма ТМ 3 База'!O342=1,1," ")</f>
        <v xml:space="preserve"> </v>
      </c>
      <c r="D341" s="40" t="str">
        <f>IF(SUM('форма ТМ 3 База'!N342,'форма ТМ 3 База'!P342,'форма ТМ 3 База'!Q342)=3,1," ")</f>
        <v xml:space="preserve"> </v>
      </c>
      <c r="E341" s="40" t="str">
        <f>IF(SUM('форма ТМ 3 База'!I342,'форма ТМ 3 База'!K342,'форма ТМ 3 База'!M342,'форма ТМ 3 База'!S342,'форма ТМ 3 База'!U342)=5,1," ")</f>
        <v xml:space="preserve"> </v>
      </c>
      <c r="F341" s="40" t="str">
        <f>IF(SUM('форма ТМ 3 База'!D342,'форма ТМ 3 База'!G342,'форма ТМ 3 База'!J342,'форма ТМ 3 База'!L342)=4,1," ")</f>
        <v xml:space="preserve"> </v>
      </c>
      <c r="G341" s="70" t="str">
        <f>IF('форма ТМ 3 База'!A341&lt;&gt;"",1," ")</f>
        <v xml:space="preserve"> </v>
      </c>
    </row>
    <row r="342" spans="1:7">
      <c r="A342" s="40"/>
      <c r="B342" s="40"/>
      <c r="C342" s="40"/>
      <c r="D342" s="40"/>
      <c r="E342" s="40"/>
      <c r="F342" s="40"/>
      <c r="G342" s="70"/>
    </row>
    <row r="343" spans="1:7">
      <c r="A343" s="40" t="str">
        <f>IF(SUM('форма ТМ 3 База'!B344,'форма ТМ 3 База'!C344,'форма ТМ 3 База'!E344,'форма ТМ 3 База'!F344,'форма ТМ 3 База'!T344)=5,1," ")</f>
        <v xml:space="preserve"> </v>
      </c>
      <c r="B343" s="40" t="str">
        <f>IF(SUM('форма ТМ 3 База'!H344,'форма ТМ 3 База'!R344)=2,1," ")</f>
        <v xml:space="preserve"> </v>
      </c>
      <c r="C343" s="40" t="str">
        <f>IF('форма ТМ 3 База'!O344=1,1," ")</f>
        <v xml:space="preserve"> </v>
      </c>
      <c r="D343" s="40" t="str">
        <f>IF(SUM('форма ТМ 3 База'!N344,'форма ТМ 3 База'!P344,'форма ТМ 3 База'!Q344)=3,1," ")</f>
        <v xml:space="preserve"> </v>
      </c>
      <c r="E343" s="40" t="str">
        <f>IF(SUM('форма ТМ 3 База'!I344,'форма ТМ 3 База'!K344,'форма ТМ 3 База'!M344,'форма ТМ 3 База'!S344,'форма ТМ 3 База'!U344)=5,1," ")</f>
        <v xml:space="preserve"> </v>
      </c>
      <c r="F343" s="40" t="str">
        <f>IF(SUM('форма ТМ 3 База'!D344,'форма ТМ 3 База'!G344,'форма ТМ 3 База'!J344,'форма ТМ 3 База'!L344)=4,1," ")</f>
        <v xml:space="preserve"> </v>
      </c>
      <c r="G343" s="70" t="str">
        <f>IF('форма ТМ 3 База'!A343&lt;&gt;"",1," ")</f>
        <v xml:space="preserve"> </v>
      </c>
    </row>
    <row r="344" spans="1:7">
      <c r="A344" s="40"/>
      <c r="B344" s="40"/>
      <c r="C344" s="40"/>
      <c r="D344" s="40"/>
      <c r="E344" s="40"/>
      <c r="F344" s="40"/>
      <c r="G344" s="70"/>
    </row>
    <row r="345" spans="1:7">
      <c r="A345" s="40" t="str">
        <f>IF(SUM('форма ТМ 3 База'!B346,'форма ТМ 3 База'!C346,'форма ТМ 3 База'!E346,'форма ТМ 3 База'!F346,'форма ТМ 3 База'!T346)=5,1," ")</f>
        <v xml:space="preserve"> </v>
      </c>
      <c r="B345" s="40" t="str">
        <f>IF(SUM('форма ТМ 3 База'!H346,'форма ТМ 3 База'!R346)=2,1," ")</f>
        <v xml:space="preserve"> </v>
      </c>
      <c r="C345" s="40" t="str">
        <f>IF('форма ТМ 3 База'!O346=1,1," ")</f>
        <v xml:space="preserve"> </v>
      </c>
      <c r="D345" s="40" t="str">
        <f>IF(SUM('форма ТМ 3 База'!N346,'форма ТМ 3 База'!P346,'форма ТМ 3 База'!Q346)=3,1," ")</f>
        <v xml:space="preserve"> </v>
      </c>
      <c r="E345" s="40" t="str">
        <f>IF(SUM('форма ТМ 3 База'!I346,'форма ТМ 3 База'!K346,'форма ТМ 3 База'!M346,'форма ТМ 3 База'!S346,'форма ТМ 3 База'!U346)=5,1," ")</f>
        <v xml:space="preserve"> </v>
      </c>
      <c r="F345" s="40" t="str">
        <f>IF(SUM('форма ТМ 3 База'!D346,'форма ТМ 3 База'!G346,'форма ТМ 3 База'!J346,'форма ТМ 3 База'!L346)=4,1," ")</f>
        <v xml:space="preserve"> </v>
      </c>
      <c r="G345" s="70" t="str">
        <f>IF('форма ТМ 3 База'!A345&lt;&gt;"",1," ")</f>
        <v xml:space="preserve"> </v>
      </c>
    </row>
    <row r="346" spans="1:7">
      <c r="A346" s="40"/>
      <c r="B346" s="40"/>
      <c r="C346" s="40"/>
      <c r="D346" s="40"/>
      <c r="E346" s="40"/>
      <c r="F346" s="40"/>
      <c r="G346" s="70"/>
    </row>
    <row r="347" spans="1:7">
      <c r="A347" s="40" t="str">
        <f>IF(SUM('форма ТМ 3 База'!B348,'форма ТМ 3 База'!C348,'форма ТМ 3 База'!E348,'форма ТМ 3 База'!F348,'форма ТМ 3 База'!T348)=5,1," ")</f>
        <v xml:space="preserve"> </v>
      </c>
      <c r="B347" s="40" t="str">
        <f>IF(SUM('форма ТМ 3 База'!H348,'форма ТМ 3 База'!R348)=2,1," ")</f>
        <v xml:space="preserve"> </v>
      </c>
      <c r="C347" s="40" t="str">
        <f>IF('форма ТМ 3 База'!O348=1,1," ")</f>
        <v xml:space="preserve"> </v>
      </c>
      <c r="D347" s="40" t="str">
        <f>IF(SUM('форма ТМ 3 База'!N348,'форма ТМ 3 База'!P348,'форма ТМ 3 База'!Q348)=3,1," ")</f>
        <v xml:space="preserve"> </v>
      </c>
      <c r="E347" s="40" t="str">
        <f>IF(SUM('форма ТМ 3 База'!I348,'форма ТМ 3 База'!K348,'форма ТМ 3 База'!M348,'форма ТМ 3 База'!S348,'форма ТМ 3 База'!U348)=5,1," ")</f>
        <v xml:space="preserve"> </v>
      </c>
      <c r="F347" s="40" t="str">
        <f>IF(SUM('форма ТМ 3 База'!D348,'форма ТМ 3 База'!G348,'форма ТМ 3 База'!J348,'форма ТМ 3 База'!L348)=4,1," ")</f>
        <v xml:space="preserve"> </v>
      </c>
      <c r="G347" s="70" t="str">
        <f>IF('форма ТМ 3 База'!A347&lt;&gt;"",1," ")</f>
        <v xml:space="preserve"> </v>
      </c>
    </row>
    <row r="348" spans="1:7">
      <c r="A348" s="40"/>
      <c r="B348" s="40"/>
      <c r="C348" s="40"/>
      <c r="D348" s="40"/>
      <c r="E348" s="40"/>
      <c r="F348" s="40"/>
      <c r="G348" s="70"/>
    </row>
    <row r="349" spans="1:7">
      <c r="A349" s="40" t="str">
        <f>IF(SUM('форма ТМ 3 База'!B350,'форма ТМ 3 База'!C350,'форма ТМ 3 База'!E350,'форма ТМ 3 База'!F350,'форма ТМ 3 База'!T350)=5,1," ")</f>
        <v xml:space="preserve"> </v>
      </c>
      <c r="B349" s="40" t="str">
        <f>IF(SUM('форма ТМ 3 База'!H350,'форма ТМ 3 База'!R350)=2,1," ")</f>
        <v xml:space="preserve"> </v>
      </c>
      <c r="C349" s="40" t="str">
        <f>IF('форма ТМ 3 База'!O350=1,1," ")</f>
        <v xml:space="preserve"> </v>
      </c>
      <c r="D349" s="40" t="str">
        <f>IF(SUM('форма ТМ 3 База'!N350,'форма ТМ 3 База'!P350,'форма ТМ 3 База'!Q350)=3,1," ")</f>
        <v xml:space="preserve"> </v>
      </c>
      <c r="E349" s="40" t="str">
        <f>IF(SUM('форма ТМ 3 База'!I350,'форма ТМ 3 База'!K350,'форма ТМ 3 База'!M350,'форма ТМ 3 База'!S350,'форма ТМ 3 База'!U350)=5,1," ")</f>
        <v xml:space="preserve"> </v>
      </c>
      <c r="F349" s="40" t="str">
        <f>IF(SUM('форма ТМ 3 База'!D350,'форма ТМ 3 База'!G350,'форма ТМ 3 База'!J350,'форма ТМ 3 База'!L350)=4,1," ")</f>
        <v xml:space="preserve"> </v>
      </c>
      <c r="G349" s="70" t="str">
        <f>IF('форма ТМ 3 База'!A349&lt;&gt;"",1," ")</f>
        <v xml:space="preserve"> </v>
      </c>
    </row>
    <row r="350" spans="1:7">
      <c r="A350" s="40"/>
      <c r="B350" s="40"/>
      <c r="C350" s="40"/>
      <c r="D350" s="40"/>
      <c r="E350" s="40"/>
      <c r="F350" s="40"/>
      <c r="G350" s="70"/>
    </row>
    <row r="351" spans="1:7">
      <c r="A351" s="40" t="str">
        <f>IF(SUM('форма ТМ 3 База'!B352,'форма ТМ 3 База'!C352,'форма ТМ 3 База'!E352,'форма ТМ 3 База'!F352,'форма ТМ 3 База'!T352)=5,1," ")</f>
        <v xml:space="preserve"> </v>
      </c>
      <c r="B351" s="40" t="str">
        <f>IF(SUM('форма ТМ 3 База'!H352,'форма ТМ 3 База'!R352)=2,1," ")</f>
        <v xml:space="preserve"> </v>
      </c>
      <c r="C351" s="40" t="str">
        <f>IF('форма ТМ 3 База'!O352=1,1," ")</f>
        <v xml:space="preserve"> </v>
      </c>
      <c r="D351" s="40" t="str">
        <f>IF(SUM('форма ТМ 3 База'!N352,'форма ТМ 3 База'!P352,'форма ТМ 3 База'!Q352)=3,1," ")</f>
        <v xml:space="preserve"> </v>
      </c>
      <c r="E351" s="40" t="str">
        <f>IF(SUM('форма ТМ 3 База'!I352,'форма ТМ 3 База'!K352,'форма ТМ 3 База'!M352,'форма ТМ 3 База'!S352,'форма ТМ 3 База'!U352)=5,1," ")</f>
        <v xml:space="preserve"> </v>
      </c>
      <c r="F351" s="40" t="str">
        <f>IF(SUM('форма ТМ 3 База'!D352,'форма ТМ 3 База'!G352,'форма ТМ 3 База'!J352,'форма ТМ 3 База'!L352)=4,1," ")</f>
        <v xml:space="preserve"> </v>
      </c>
      <c r="G351" s="70" t="str">
        <f>IF('форма ТМ 3 База'!A351&lt;&gt;"",1," ")</f>
        <v xml:space="preserve"> </v>
      </c>
    </row>
    <row r="352" spans="1:7">
      <c r="A352" s="40"/>
      <c r="B352" s="40"/>
      <c r="C352" s="40"/>
      <c r="D352" s="40"/>
      <c r="E352" s="40"/>
      <c r="F352" s="40"/>
      <c r="G352" s="70"/>
    </row>
    <row r="353" spans="1:7">
      <c r="A353" s="40" t="str">
        <f>IF(SUM('форма ТМ 3 База'!B354,'форма ТМ 3 База'!C354,'форма ТМ 3 База'!E354,'форма ТМ 3 База'!F354,'форма ТМ 3 База'!T354)=5,1," ")</f>
        <v xml:space="preserve"> </v>
      </c>
      <c r="B353" s="40" t="str">
        <f>IF(SUM('форма ТМ 3 База'!H354,'форма ТМ 3 База'!R354)=2,1," ")</f>
        <v xml:space="preserve"> </v>
      </c>
      <c r="C353" s="40" t="str">
        <f>IF('форма ТМ 3 База'!O354=1,1," ")</f>
        <v xml:space="preserve"> </v>
      </c>
      <c r="D353" s="40" t="str">
        <f>IF(SUM('форма ТМ 3 База'!N354,'форма ТМ 3 База'!P354,'форма ТМ 3 База'!Q354)=3,1," ")</f>
        <v xml:space="preserve"> </v>
      </c>
      <c r="E353" s="40" t="str">
        <f>IF(SUM('форма ТМ 3 База'!I354,'форма ТМ 3 База'!K354,'форма ТМ 3 База'!M354,'форма ТМ 3 База'!S354,'форма ТМ 3 База'!U354)=5,1," ")</f>
        <v xml:space="preserve"> </v>
      </c>
      <c r="F353" s="40" t="str">
        <f>IF(SUM('форма ТМ 3 База'!D354,'форма ТМ 3 База'!G354,'форма ТМ 3 База'!J354,'форма ТМ 3 База'!L354)=4,1," ")</f>
        <v xml:space="preserve"> </v>
      </c>
      <c r="G353" s="70" t="str">
        <f>IF('форма ТМ 3 База'!A353&lt;&gt;"",1," ")</f>
        <v xml:space="preserve"> </v>
      </c>
    </row>
    <row r="354" spans="1:7">
      <c r="A354" s="40"/>
      <c r="B354" s="40"/>
      <c r="C354" s="40"/>
      <c r="D354" s="40"/>
      <c r="E354" s="40"/>
      <c r="F354" s="40"/>
      <c r="G354" s="70"/>
    </row>
    <row r="355" spans="1:7">
      <c r="A355" s="40" t="str">
        <f>IF(SUM('форма ТМ 3 База'!B356,'форма ТМ 3 База'!C356,'форма ТМ 3 База'!E356,'форма ТМ 3 База'!F356,'форма ТМ 3 База'!T356)=5,1," ")</f>
        <v xml:space="preserve"> </v>
      </c>
      <c r="B355" s="40" t="str">
        <f>IF(SUM('форма ТМ 3 База'!H356,'форма ТМ 3 База'!R356)=2,1," ")</f>
        <v xml:space="preserve"> </v>
      </c>
      <c r="C355" s="40" t="str">
        <f>IF('форма ТМ 3 База'!O356=1,1," ")</f>
        <v xml:space="preserve"> </v>
      </c>
      <c r="D355" s="40" t="str">
        <f>IF(SUM('форма ТМ 3 База'!N356,'форма ТМ 3 База'!P356,'форма ТМ 3 База'!Q356)=3,1," ")</f>
        <v xml:space="preserve"> </v>
      </c>
      <c r="E355" s="40" t="str">
        <f>IF(SUM('форма ТМ 3 База'!I356,'форма ТМ 3 База'!K356,'форма ТМ 3 База'!M356,'форма ТМ 3 База'!S356,'форма ТМ 3 База'!U356)=5,1," ")</f>
        <v xml:space="preserve"> </v>
      </c>
      <c r="F355" s="40" t="str">
        <f>IF(SUM('форма ТМ 3 База'!D356,'форма ТМ 3 База'!G356,'форма ТМ 3 База'!J356,'форма ТМ 3 База'!L356)=4,1," ")</f>
        <v xml:space="preserve"> </v>
      </c>
      <c r="G355" s="70" t="str">
        <f>IF('форма ТМ 3 База'!A355&lt;&gt;"",1," ")</f>
        <v xml:space="preserve"> </v>
      </c>
    </row>
    <row r="356" spans="1:7">
      <c r="A356" s="40"/>
      <c r="B356" s="40"/>
      <c r="C356" s="40"/>
      <c r="D356" s="40"/>
      <c r="E356" s="40"/>
      <c r="F356" s="40"/>
      <c r="G356" s="70"/>
    </row>
    <row r="357" spans="1:7">
      <c r="A357" s="40" t="str">
        <f>IF(SUM('форма ТМ 3 База'!B358,'форма ТМ 3 База'!C358,'форма ТМ 3 База'!E358,'форма ТМ 3 База'!F358,'форма ТМ 3 База'!T358)=5,1," ")</f>
        <v xml:space="preserve"> </v>
      </c>
      <c r="B357" s="40" t="str">
        <f>IF(SUM('форма ТМ 3 База'!H358,'форма ТМ 3 База'!R358)=2,1," ")</f>
        <v xml:space="preserve"> </v>
      </c>
      <c r="C357" s="40" t="str">
        <f>IF('форма ТМ 3 База'!O358=1,1," ")</f>
        <v xml:space="preserve"> </v>
      </c>
      <c r="D357" s="40" t="str">
        <f>IF(SUM('форма ТМ 3 База'!N358,'форма ТМ 3 База'!P358,'форма ТМ 3 База'!Q358)=3,1," ")</f>
        <v xml:space="preserve"> </v>
      </c>
      <c r="E357" s="40" t="str">
        <f>IF(SUM('форма ТМ 3 База'!I358,'форма ТМ 3 База'!K358,'форма ТМ 3 База'!M358,'форма ТМ 3 База'!S358,'форма ТМ 3 База'!U358)=5,1," ")</f>
        <v xml:space="preserve"> </v>
      </c>
      <c r="F357" s="40" t="str">
        <f>IF(SUM('форма ТМ 3 База'!D358,'форма ТМ 3 База'!G358,'форма ТМ 3 База'!J358,'форма ТМ 3 База'!L358)=4,1," ")</f>
        <v xml:space="preserve"> </v>
      </c>
      <c r="G357" s="70" t="str">
        <f>IF('форма ТМ 3 База'!A357&lt;&gt;"",1," ")</f>
        <v xml:space="preserve"> </v>
      </c>
    </row>
    <row r="358" spans="1:7">
      <c r="A358" s="40"/>
      <c r="B358" s="40"/>
      <c r="C358" s="40"/>
      <c r="D358" s="40"/>
      <c r="E358" s="40"/>
      <c r="F358" s="40"/>
      <c r="G358" s="70"/>
    </row>
    <row r="359" spans="1:7">
      <c r="A359" s="40" t="str">
        <f>IF(SUM('форма ТМ 3 База'!B360,'форма ТМ 3 База'!C360,'форма ТМ 3 База'!E360,'форма ТМ 3 База'!F360,'форма ТМ 3 База'!T360)=5,1," ")</f>
        <v xml:space="preserve"> </v>
      </c>
      <c r="B359" s="40" t="str">
        <f>IF(SUM('форма ТМ 3 База'!H360,'форма ТМ 3 База'!R360)=2,1," ")</f>
        <v xml:space="preserve"> </v>
      </c>
      <c r="C359" s="40" t="str">
        <f>IF('форма ТМ 3 База'!O360=1,1," ")</f>
        <v xml:space="preserve"> </v>
      </c>
      <c r="D359" s="40" t="str">
        <f>IF(SUM('форма ТМ 3 База'!N360,'форма ТМ 3 База'!P360,'форма ТМ 3 База'!Q360)=3,1," ")</f>
        <v xml:space="preserve"> </v>
      </c>
      <c r="E359" s="40" t="str">
        <f>IF(SUM('форма ТМ 3 База'!I360,'форма ТМ 3 База'!K360,'форма ТМ 3 База'!M360,'форма ТМ 3 База'!S360,'форма ТМ 3 База'!U360)=5,1," ")</f>
        <v xml:space="preserve"> </v>
      </c>
      <c r="F359" s="40" t="str">
        <f>IF(SUM('форма ТМ 3 База'!D360,'форма ТМ 3 База'!G360,'форма ТМ 3 База'!J360,'форма ТМ 3 База'!L360)=4,1," ")</f>
        <v xml:space="preserve"> </v>
      </c>
      <c r="G359" s="70" t="str">
        <f>IF('форма ТМ 3 База'!A359&lt;&gt;"",1," ")</f>
        <v xml:space="preserve"> </v>
      </c>
    </row>
    <row r="360" spans="1:7">
      <c r="A360" s="40"/>
      <c r="B360" s="40"/>
      <c r="C360" s="40"/>
      <c r="D360" s="40"/>
      <c r="E360" s="40"/>
      <c r="F360" s="40"/>
      <c r="G360" s="70"/>
    </row>
    <row r="361" spans="1:7">
      <c r="A361" s="40" t="str">
        <f>IF(SUM('форма ТМ 3 База'!B362,'форма ТМ 3 База'!C362,'форма ТМ 3 База'!E362,'форма ТМ 3 База'!F362,'форма ТМ 3 База'!T362)=5,1," ")</f>
        <v xml:space="preserve"> </v>
      </c>
      <c r="B361" s="40" t="str">
        <f>IF(SUM('форма ТМ 3 База'!H362,'форма ТМ 3 База'!R362)=2,1," ")</f>
        <v xml:space="preserve"> </v>
      </c>
      <c r="C361" s="40" t="str">
        <f>IF('форма ТМ 3 База'!O362=1,1," ")</f>
        <v xml:space="preserve"> </v>
      </c>
      <c r="D361" s="40" t="str">
        <f>IF(SUM('форма ТМ 3 База'!N362,'форма ТМ 3 База'!P362,'форма ТМ 3 База'!Q362)=3,1," ")</f>
        <v xml:space="preserve"> </v>
      </c>
      <c r="E361" s="40" t="str">
        <f>IF(SUM('форма ТМ 3 База'!I362,'форма ТМ 3 База'!K362,'форма ТМ 3 База'!M362,'форма ТМ 3 База'!S362,'форма ТМ 3 База'!U362)=5,1," ")</f>
        <v xml:space="preserve"> </v>
      </c>
      <c r="F361" s="40" t="str">
        <f>IF(SUM('форма ТМ 3 База'!D362,'форма ТМ 3 База'!G362,'форма ТМ 3 База'!J362,'форма ТМ 3 База'!L362)=4,1," ")</f>
        <v xml:space="preserve"> </v>
      </c>
      <c r="G361" s="70" t="str">
        <f>IF('форма ТМ 3 База'!A361&lt;&gt;"",1," ")</f>
        <v xml:space="preserve"> </v>
      </c>
    </row>
    <row r="362" spans="1:7">
      <c r="A362" s="40"/>
      <c r="B362" s="40"/>
      <c r="C362" s="40"/>
      <c r="D362" s="40"/>
      <c r="E362" s="40"/>
      <c r="F362" s="40"/>
      <c r="G362" s="70"/>
    </row>
    <row r="363" spans="1:7">
      <c r="A363" s="40" t="str">
        <f>IF(SUM('форма ТМ 3 База'!B364,'форма ТМ 3 База'!C364,'форма ТМ 3 База'!E364,'форма ТМ 3 База'!F364,'форма ТМ 3 База'!T364)=5,1," ")</f>
        <v xml:space="preserve"> </v>
      </c>
      <c r="B363" s="40" t="str">
        <f>IF(SUM('форма ТМ 3 База'!H364,'форма ТМ 3 База'!R364)=2,1," ")</f>
        <v xml:space="preserve"> </v>
      </c>
      <c r="C363" s="40" t="str">
        <f>IF('форма ТМ 3 База'!O364=1,1," ")</f>
        <v xml:space="preserve"> </v>
      </c>
      <c r="D363" s="40" t="str">
        <f>IF(SUM('форма ТМ 3 База'!N364,'форма ТМ 3 База'!P364,'форма ТМ 3 База'!Q364)=3,1," ")</f>
        <v xml:space="preserve"> </v>
      </c>
      <c r="E363" s="40" t="str">
        <f>IF(SUM('форма ТМ 3 База'!I364,'форма ТМ 3 База'!K364,'форма ТМ 3 База'!M364,'форма ТМ 3 База'!S364,'форма ТМ 3 База'!U364)=5,1," ")</f>
        <v xml:space="preserve"> </v>
      </c>
      <c r="F363" s="40" t="str">
        <f>IF(SUM('форма ТМ 3 База'!D364,'форма ТМ 3 База'!G364,'форма ТМ 3 База'!J364,'форма ТМ 3 База'!L364)=4,1," ")</f>
        <v xml:space="preserve"> </v>
      </c>
      <c r="G363" s="70" t="str">
        <f>IF('форма ТМ 3 База'!A363&lt;&gt;"",1," ")</f>
        <v xml:space="preserve"> </v>
      </c>
    </row>
    <row r="364" spans="1:7">
      <c r="A364" s="40"/>
      <c r="B364" s="40"/>
      <c r="C364" s="40"/>
      <c r="D364" s="40"/>
      <c r="E364" s="40"/>
      <c r="F364" s="40"/>
      <c r="G364" s="70"/>
    </row>
    <row r="365" spans="1:7">
      <c r="A365" s="40" t="str">
        <f>IF(SUM('форма ТМ 3 База'!B366,'форма ТМ 3 База'!C366,'форма ТМ 3 База'!E366,'форма ТМ 3 База'!F366,'форма ТМ 3 База'!T366)=5,1," ")</f>
        <v xml:space="preserve"> </v>
      </c>
      <c r="B365" s="40" t="str">
        <f>IF(SUM('форма ТМ 3 База'!H366,'форма ТМ 3 База'!R366)=2,1," ")</f>
        <v xml:space="preserve"> </v>
      </c>
      <c r="C365" s="40" t="str">
        <f>IF('форма ТМ 3 База'!O366=1,1," ")</f>
        <v xml:space="preserve"> </v>
      </c>
      <c r="D365" s="40" t="str">
        <f>IF(SUM('форма ТМ 3 База'!N366,'форма ТМ 3 База'!P366,'форма ТМ 3 База'!Q366)=3,1," ")</f>
        <v xml:space="preserve"> </v>
      </c>
      <c r="E365" s="40" t="str">
        <f>IF(SUM('форма ТМ 3 База'!I366,'форма ТМ 3 База'!K366,'форма ТМ 3 База'!M366,'форма ТМ 3 База'!S366,'форма ТМ 3 База'!U366)=5,1," ")</f>
        <v xml:space="preserve"> </v>
      </c>
      <c r="F365" s="40" t="str">
        <f>IF(SUM('форма ТМ 3 База'!D366,'форма ТМ 3 База'!G366,'форма ТМ 3 База'!J366,'форма ТМ 3 База'!L366)=4,1," ")</f>
        <v xml:space="preserve"> </v>
      </c>
      <c r="G365" s="70" t="str">
        <f>IF('форма ТМ 3 База'!A365&lt;&gt;"",1," ")</f>
        <v xml:space="preserve"> </v>
      </c>
    </row>
    <row r="366" spans="1:7">
      <c r="A366" s="40"/>
      <c r="B366" s="40"/>
      <c r="C366" s="40"/>
      <c r="D366" s="40"/>
      <c r="E366" s="40"/>
      <c r="F366" s="40"/>
      <c r="G366" s="70"/>
    </row>
    <row r="367" spans="1:7">
      <c r="A367" s="40" t="str">
        <f>IF(SUM('форма ТМ 3 База'!B368,'форма ТМ 3 База'!C368,'форма ТМ 3 База'!E368,'форма ТМ 3 База'!F368,'форма ТМ 3 База'!T368)=5,1," ")</f>
        <v xml:space="preserve"> </v>
      </c>
      <c r="B367" s="40" t="str">
        <f>IF(SUM('форма ТМ 3 База'!H368,'форма ТМ 3 База'!R368)=2,1," ")</f>
        <v xml:space="preserve"> </v>
      </c>
      <c r="C367" s="40" t="str">
        <f>IF('форма ТМ 3 База'!O368=1,1," ")</f>
        <v xml:space="preserve"> </v>
      </c>
      <c r="D367" s="40" t="str">
        <f>IF(SUM('форма ТМ 3 База'!N368,'форма ТМ 3 База'!P368,'форма ТМ 3 База'!Q368)=3,1," ")</f>
        <v xml:space="preserve"> </v>
      </c>
      <c r="E367" s="40" t="str">
        <f>IF(SUM('форма ТМ 3 База'!I368,'форма ТМ 3 База'!K368,'форма ТМ 3 База'!M368,'форма ТМ 3 База'!S368,'форма ТМ 3 База'!U368)=5,1," ")</f>
        <v xml:space="preserve"> </v>
      </c>
      <c r="F367" s="40" t="str">
        <f>IF(SUM('форма ТМ 3 База'!D368,'форма ТМ 3 База'!G368,'форма ТМ 3 База'!J368,'форма ТМ 3 База'!L368)=4,1," ")</f>
        <v xml:space="preserve"> </v>
      </c>
      <c r="G367" s="70" t="str">
        <f>IF('форма ТМ 3 База'!A367&lt;&gt;"",1," ")</f>
        <v xml:space="preserve"> </v>
      </c>
    </row>
    <row r="368" spans="1:7">
      <c r="A368" s="40"/>
      <c r="B368" s="40"/>
      <c r="C368" s="40"/>
      <c r="D368" s="40"/>
      <c r="E368" s="40"/>
      <c r="F368" s="40"/>
      <c r="G368" s="70"/>
    </row>
    <row r="369" spans="1:7">
      <c r="A369" s="40" t="str">
        <f>IF(SUM('форма ТМ 3 База'!B370,'форма ТМ 3 База'!C370,'форма ТМ 3 База'!E370,'форма ТМ 3 База'!F370,'форма ТМ 3 База'!T370)=5,1," ")</f>
        <v xml:space="preserve"> </v>
      </c>
      <c r="B369" s="40" t="str">
        <f>IF(SUM('форма ТМ 3 База'!H370,'форма ТМ 3 База'!R370)=2,1," ")</f>
        <v xml:space="preserve"> </v>
      </c>
      <c r="C369" s="40" t="str">
        <f>IF('форма ТМ 3 База'!O370=1,1," ")</f>
        <v xml:space="preserve"> </v>
      </c>
      <c r="D369" s="40" t="str">
        <f>IF(SUM('форма ТМ 3 База'!N370,'форма ТМ 3 База'!P370,'форма ТМ 3 База'!Q370)=3,1," ")</f>
        <v xml:space="preserve"> </v>
      </c>
      <c r="E369" s="40" t="str">
        <f>IF(SUM('форма ТМ 3 База'!I370,'форма ТМ 3 База'!K370,'форма ТМ 3 База'!M370,'форма ТМ 3 База'!S370,'форма ТМ 3 База'!U370)=5,1," ")</f>
        <v xml:space="preserve"> </v>
      </c>
      <c r="F369" s="40" t="str">
        <f>IF(SUM('форма ТМ 3 База'!D370,'форма ТМ 3 База'!G370,'форма ТМ 3 База'!J370,'форма ТМ 3 База'!L370)=4,1," ")</f>
        <v xml:space="preserve"> </v>
      </c>
      <c r="G369" s="70" t="str">
        <f>IF('форма ТМ 3 База'!A369&lt;&gt;"",1," ")</f>
        <v xml:space="preserve"> </v>
      </c>
    </row>
    <row r="370" spans="1:7">
      <c r="A370" s="40"/>
      <c r="B370" s="40"/>
      <c r="C370" s="40"/>
      <c r="D370" s="40"/>
      <c r="E370" s="40"/>
      <c r="F370" s="40"/>
      <c r="G370" s="70"/>
    </row>
    <row r="371" spans="1:7">
      <c r="A371" s="40" t="str">
        <f>IF(SUM('форма ТМ 3 База'!B372,'форма ТМ 3 База'!C372,'форма ТМ 3 База'!E372,'форма ТМ 3 База'!F372,'форма ТМ 3 База'!T372)=5,1," ")</f>
        <v xml:space="preserve"> </v>
      </c>
      <c r="B371" s="40" t="str">
        <f>IF(SUM('форма ТМ 3 База'!H372,'форма ТМ 3 База'!R372)=2,1," ")</f>
        <v xml:space="preserve"> </v>
      </c>
      <c r="C371" s="40" t="str">
        <f>IF('форма ТМ 3 База'!O372=1,1," ")</f>
        <v xml:space="preserve"> </v>
      </c>
      <c r="D371" s="40" t="str">
        <f>IF(SUM('форма ТМ 3 База'!N372,'форма ТМ 3 База'!P372,'форма ТМ 3 База'!Q372)=3,1," ")</f>
        <v xml:space="preserve"> </v>
      </c>
      <c r="E371" s="40" t="str">
        <f>IF(SUM('форма ТМ 3 База'!I372,'форма ТМ 3 База'!K372,'форма ТМ 3 База'!M372,'форма ТМ 3 База'!S372,'форма ТМ 3 База'!U372)=5,1," ")</f>
        <v xml:space="preserve"> </v>
      </c>
      <c r="F371" s="40" t="str">
        <f>IF(SUM('форма ТМ 3 База'!D372,'форма ТМ 3 База'!G372,'форма ТМ 3 База'!J372,'форма ТМ 3 База'!L372)=4,1," ")</f>
        <v xml:space="preserve"> </v>
      </c>
      <c r="G371" s="70" t="str">
        <f>IF('форма ТМ 3 База'!A371&lt;&gt;"",1," ")</f>
        <v xml:space="preserve"> </v>
      </c>
    </row>
    <row r="372" spans="1:7">
      <c r="A372" s="40"/>
      <c r="B372" s="40"/>
      <c r="C372" s="40"/>
      <c r="D372" s="40"/>
      <c r="E372" s="40"/>
      <c r="F372" s="40"/>
      <c r="G372" s="70"/>
    </row>
    <row r="373" spans="1:7">
      <c r="A373" s="40" t="str">
        <f>IF(SUM('форма ТМ 3 База'!B374,'форма ТМ 3 База'!C374,'форма ТМ 3 База'!E374,'форма ТМ 3 База'!F374,'форма ТМ 3 База'!T374)=5,1," ")</f>
        <v xml:space="preserve"> </v>
      </c>
      <c r="B373" s="40" t="str">
        <f>IF(SUM('форма ТМ 3 База'!H374,'форма ТМ 3 База'!R374)=2,1," ")</f>
        <v xml:space="preserve"> </v>
      </c>
      <c r="C373" s="40" t="str">
        <f>IF('форма ТМ 3 База'!O374=1,1," ")</f>
        <v xml:space="preserve"> </v>
      </c>
      <c r="D373" s="40" t="str">
        <f>IF(SUM('форма ТМ 3 База'!N374,'форма ТМ 3 База'!P374,'форма ТМ 3 База'!Q374)=3,1," ")</f>
        <v xml:space="preserve"> </v>
      </c>
      <c r="E373" s="40" t="str">
        <f>IF(SUM('форма ТМ 3 База'!I374,'форма ТМ 3 База'!K374,'форма ТМ 3 База'!M374,'форма ТМ 3 База'!S374,'форма ТМ 3 База'!U374)=5,1," ")</f>
        <v xml:space="preserve"> </v>
      </c>
      <c r="F373" s="40" t="str">
        <f>IF(SUM('форма ТМ 3 База'!D374,'форма ТМ 3 База'!G374,'форма ТМ 3 База'!J374,'форма ТМ 3 База'!L374)=4,1," ")</f>
        <v xml:space="preserve"> </v>
      </c>
      <c r="G373" s="70" t="str">
        <f>IF('форма ТМ 3 База'!A373&lt;&gt;"",1," ")</f>
        <v xml:space="preserve"> </v>
      </c>
    </row>
    <row r="374" spans="1:7">
      <c r="A374" s="40"/>
      <c r="B374" s="40"/>
      <c r="C374" s="40"/>
      <c r="D374" s="40"/>
      <c r="E374" s="40"/>
      <c r="F374" s="40"/>
      <c r="G374" s="70"/>
    </row>
    <row r="375" spans="1:7">
      <c r="A375" s="40" t="str">
        <f>IF(SUM('форма ТМ 3 База'!B376,'форма ТМ 3 База'!C376,'форма ТМ 3 База'!E376,'форма ТМ 3 База'!F376,'форма ТМ 3 База'!T376)=5,1," ")</f>
        <v xml:space="preserve"> </v>
      </c>
      <c r="B375" s="40" t="str">
        <f>IF(SUM('форма ТМ 3 База'!H376,'форма ТМ 3 База'!R376)=2,1," ")</f>
        <v xml:space="preserve"> </v>
      </c>
      <c r="C375" s="40" t="str">
        <f>IF('форма ТМ 3 База'!O376=1,1," ")</f>
        <v xml:space="preserve"> </v>
      </c>
      <c r="D375" s="40" t="str">
        <f>IF(SUM('форма ТМ 3 База'!N376,'форма ТМ 3 База'!P376,'форма ТМ 3 База'!Q376)=3,1," ")</f>
        <v xml:space="preserve"> </v>
      </c>
      <c r="E375" s="40" t="str">
        <f>IF(SUM('форма ТМ 3 База'!I376,'форма ТМ 3 База'!K376,'форма ТМ 3 База'!M376,'форма ТМ 3 База'!S376,'форма ТМ 3 База'!U376)=5,1," ")</f>
        <v xml:space="preserve"> </v>
      </c>
      <c r="F375" s="40" t="str">
        <f>IF(SUM('форма ТМ 3 База'!D376,'форма ТМ 3 База'!G376,'форма ТМ 3 База'!J376,'форма ТМ 3 База'!L376)=4,1," ")</f>
        <v xml:space="preserve"> </v>
      </c>
      <c r="G375" s="70" t="str">
        <f>IF('форма ТМ 3 База'!A375&lt;&gt;"",1," ")</f>
        <v xml:space="preserve"> </v>
      </c>
    </row>
    <row r="376" spans="1:7">
      <c r="A376" s="40"/>
      <c r="B376" s="40"/>
      <c r="C376" s="40"/>
      <c r="D376" s="40"/>
      <c r="E376" s="40"/>
      <c r="F376" s="40"/>
      <c r="G376" s="70"/>
    </row>
    <row r="377" spans="1:7">
      <c r="A377" s="40" t="str">
        <f>IF(SUM('форма ТМ 3 База'!B378,'форма ТМ 3 База'!C378,'форма ТМ 3 База'!E378,'форма ТМ 3 База'!F378,'форма ТМ 3 База'!T378)=5,1," ")</f>
        <v xml:space="preserve"> </v>
      </c>
      <c r="B377" s="40" t="str">
        <f>IF(SUM('форма ТМ 3 База'!H378,'форма ТМ 3 База'!R378)=2,1," ")</f>
        <v xml:space="preserve"> </v>
      </c>
      <c r="C377" s="40" t="str">
        <f>IF('форма ТМ 3 База'!O378=1,1," ")</f>
        <v xml:space="preserve"> </v>
      </c>
      <c r="D377" s="40" t="str">
        <f>IF(SUM('форма ТМ 3 База'!N378,'форма ТМ 3 База'!P378,'форма ТМ 3 База'!Q378)=3,1," ")</f>
        <v xml:space="preserve"> </v>
      </c>
      <c r="E377" s="40" t="str">
        <f>IF(SUM('форма ТМ 3 База'!I378,'форма ТМ 3 База'!K378,'форма ТМ 3 База'!M378,'форма ТМ 3 База'!S378,'форма ТМ 3 База'!U378)=5,1," ")</f>
        <v xml:space="preserve"> </v>
      </c>
      <c r="F377" s="40" t="str">
        <f>IF(SUM('форма ТМ 3 База'!D378,'форма ТМ 3 База'!G378,'форма ТМ 3 База'!J378,'форма ТМ 3 База'!L378)=4,1," ")</f>
        <v xml:space="preserve"> </v>
      </c>
      <c r="G377" s="70" t="str">
        <f>IF('форма ТМ 3 База'!A377&lt;&gt;"",1," ")</f>
        <v xml:space="preserve"> </v>
      </c>
    </row>
    <row r="378" spans="1:7">
      <c r="A378" s="40"/>
      <c r="B378" s="40"/>
      <c r="C378" s="40"/>
      <c r="D378" s="40"/>
      <c r="E378" s="40"/>
      <c r="F378" s="40"/>
      <c r="G378" s="70"/>
    </row>
    <row r="379" spans="1:7">
      <c r="A379" s="40" t="str">
        <f>IF(SUM('форма ТМ 3 База'!B380,'форма ТМ 3 База'!C380,'форма ТМ 3 База'!E380,'форма ТМ 3 База'!F380,'форма ТМ 3 База'!T380)=5,1," ")</f>
        <v xml:space="preserve"> </v>
      </c>
      <c r="B379" s="40" t="str">
        <f>IF(SUM('форма ТМ 3 База'!H380,'форма ТМ 3 База'!R380)=2,1," ")</f>
        <v xml:space="preserve"> </v>
      </c>
      <c r="C379" s="40" t="str">
        <f>IF('форма ТМ 3 База'!O380=1,1," ")</f>
        <v xml:space="preserve"> </v>
      </c>
      <c r="D379" s="40" t="str">
        <f>IF(SUM('форма ТМ 3 База'!N380,'форма ТМ 3 База'!P380,'форма ТМ 3 База'!Q380)=3,1," ")</f>
        <v xml:space="preserve"> </v>
      </c>
      <c r="E379" s="40" t="str">
        <f>IF(SUM('форма ТМ 3 База'!I380,'форма ТМ 3 База'!K380,'форма ТМ 3 База'!M380,'форма ТМ 3 База'!S380,'форма ТМ 3 База'!U380)=5,1," ")</f>
        <v xml:space="preserve"> </v>
      </c>
      <c r="F379" s="40" t="str">
        <f>IF(SUM('форма ТМ 3 База'!D380,'форма ТМ 3 База'!G380,'форма ТМ 3 База'!J380,'форма ТМ 3 База'!L380)=4,1," ")</f>
        <v xml:space="preserve"> </v>
      </c>
      <c r="G379" s="70" t="str">
        <f>IF('форма ТМ 3 База'!A379&lt;&gt;"",1," ")</f>
        <v xml:space="preserve"> </v>
      </c>
    </row>
    <row r="380" spans="1:7">
      <c r="A380" s="40"/>
      <c r="B380" s="40"/>
      <c r="C380" s="40"/>
      <c r="D380" s="40"/>
      <c r="E380" s="40"/>
      <c r="F380" s="40"/>
      <c r="G380" s="70"/>
    </row>
    <row r="381" spans="1:7">
      <c r="A381" s="40" t="str">
        <f>IF(SUM('форма ТМ 3 База'!B382,'форма ТМ 3 База'!C382,'форма ТМ 3 База'!E382,'форма ТМ 3 База'!F382,'форма ТМ 3 База'!T382)=5,1," ")</f>
        <v xml:space="preserve"> </v>
      </c>
      <c r="B381" s="40" t="str">
        <f>IF(SUM('форма ТМ 3 База'!H382,'форма ТМ 3 База'!R382)=2,1," ")</f>
        <v xml:space="preserve"> </v>
      </c>
      <c r="C381" s="40" t="str">
        <f>IF('форма ТМ 3 База'!O382=1,1," ")</f>
        <v xml:space="preserve"> </v>
      </c>
      <c r="D381" s="40" t="str">
        <f>IF(SUM('форма ТМ 3 База'!N382,'форма ТМ 3 База'!P382,'форма ТМ 3 База'!Q382)=3,1," ")</f>
        <v xml:space="preserve"> </v>
      </c>
      <c r="E381" s="40" t="str">
        <f>IF(SUM('форма ТМ 3 База'!I382,'форма ТМ 3 База'!K382,'форма ТМ 3 База'!M382,'форма ТМ 3 База'!S382,'форма ТМ 3 База'!U382)=5,1," ")</f>
        <v xml:space="preserve"> </v>
      </c>
      <c r="F381" s="40" t="str">
        <f>IF(SUM('форма ТМ 3 База'!D382,'форма ТМ 3 База'!G382,'форма ТМ 3 База'!J382,'форма ТМ 3 База'!L382)=4,1," ")</f>
        <v xml:space="preserve"> </v>
      </c>
      <c r="G381" s="70" t="str">
        <f>IF('форма ТМ 3 База'!A381&lt;&gt;"",1," ")</f>
        <v xml:space="preserve"> </v>
      </c>
    </row>
    <row r="382" spans="1:7">
      <c r="A382" s="40"/>
      <c r="B382" s="40"/>
      <c r="C382" s="40"/>
      <c r="D382" s="40"/>
      <c r="E382" s="40"/>
      <c r="F382" s="40"/>
      <c r="G382" s="70"/>
    </row>
    <row r="383" spans="1:7">
      <c r="A383" s="40" t="str">
        <f>IF(SUM('форма ТМ 3 База'!B384,'форма ТМ 3 База'!C384,'форма ТМ 3 База'!E384,'форма ТМ 3 База'!F384,'форма ТМ 3 База'!T384)=5,1," ")</f>
        <v xml:space="preserve"> </v>
      </c>
      <c r="B383" s="40" t="str">
        <f>IF(SUM('форма ТМ 3 База'!H384,'форма ТМ 3 База'!R384)=2,1," ")</f>
        <v xml:space="preserve"> </v>
      </c>
      <c r="C383" s="40" t="str">
        <f>IF('форма ТМ 3 База'!O384=1,1," ")</f>
        <v xml:space="preserve"> </v>
      </c>
      <c r="D383" s="40" t="str">
        <f>IF(SUM('форма ТМ 3 База'!N384,'форма ТМ 3 База'!P384,'форма ТМ 3 База'!Q384)=3,1," ")</f>
        <v xml:space="preserve"> </v>
      </c>
      <c r="E383" s="40" t="str">
        <f>IF(SUM('форма ТМ 3 База'!I384,'форма ТМ 3 База'!K384,'форма ТМ 3 База'!M384,'форма ТМ 3 База'!S384,'форма ТМ 3 База'!U384)=5,1," ")</f>
        <v xml:space="preserve"> </v>
      </c>
      <c r="F383" s="40" t="str">
        <f>IF(SUM('форма ТМ 3 База'!D384,'форма ТМ 3 База'!G384,'форма ТМ 3 База'!J384,'форма ТМ 3 База'!L384)=4,1," ")</f>
        <v xml:space="preserve"> </v>
      </c>
      <c r="G383" s="70" t="str">
        <f>IF('форма ТМ 3 База'!A383&lt;&gt;"",1," ")</f>
        <v xml:space="preserve"> </v>
      </c>
    </row>
    <row r="384" spans="1:7">
      <c r="A384" s="40"/>
      <c r="B384" s="40"/>
      <c r="C384" s="40"/>
      <c r="D384" s="40"/>
      <c r="E384" s="40"/>
      <c r="F384" s="40"/>
      <c r="G384" s="70"/>
    </row>
    <row r="385" spans="1:7">
      <c r="A385" s="40" t="str">
        <f>IF(SUM('форма ТМ 3 База'!B386,'форма ТМ 3 База'!C386,'форма ТМ 3 База'!E386,'форма ТМ 3 База'!F386,'форма ТМ 3 База'!T386)=5,1," ")</f>
        <v xml:space="preserve"> </v>
      </c>
      <c r="B385" s="40" t="str">
        <f>IF(SUM('форма ТМ 3 База'!H386,'форма ТМ 3 База'!R386)=2,1," ")</f>
        <v xml:space="preserve"> </v>
      </c>
      <c r="C385" s="40" t="str">
        <f>IF('форма ТМ 3 База'!O386=1,1," ")</f>
        <v xml:space="preserve"> </v>
      </c>
      <c r="D385" s="40" t="str">
        <f>IF(SUM('форма ТМ 3 База'!N386,'форма ТМ 3 База'!P386,'форма ТМ 3 База'!Q386)=3,1," ")</f>
        <v xml:space="preserve"> </v>
      </c>
      <c r="E385" s="40" t="str">
        <f>IF(SUM('форма ТМ 3 База'!I386,'форма ТМ 3 База'!K386,'форма ТМ 3 База'!M386,'форма ТМ 3 База'!S386,'форма ТМ 3 База'!U386)=5,1," ")</f>
        <v xml:space="preserve"> </v>
      </c>
      <c r="F385" s="40" t="str">
        <f>IF(SUM('форма ТМ 3 База'!D386,'форма ТМ 3 База'!G386,'форма ТМ 3 База'!J386,'форма ТМ 3 База'!L386)=4,1," ")</f>
        <v xml:space="preserve"> </v>
      </c>
      <c r="G385" s="70" t="str">
        <f>IF('форма ТМ 3 База'!A385&lt;&gt;"",1," ")</f>
        <v xml:space="preserve"> </v>
      </c>
    </row>
    <row r="386" spans="1:7">
      <c r="A386" s="40"/>
      <c r="B386" s="40"/>
      <c r="C386" s="40"/>
      <c r="D386" s="40"/>
      <c r="E386" s="40"/>
      <c r="F386" s="40"/>
      <c r="G386" s="70"/>
    </row>
    <row r="387" spans="1:7">
      <c r="A387" s="40" t="str">
        <f>IF(SUM('форма ТМ 3 База'!B388,'форма ТМ 3 База'!C388,'форма ТМ 3 База'!E388,'форма ТМ 3 База'!F388,'форма ТМ 3 База'!T388)=5,1," ")</f>
        <v xml:space="preserve"> </v>
      </c>
      <c r="B387" s="40" t="str">
        <f>IF(SUM('форма ТМ 3 База'!H388,'форма ТМ 3 База'!R388)=2,1," ")</f>
        <v xml:space="preserve"> </v>
      </c>
      <c r="C387" s="40" t="str">
        <f>IF('форма ТМ 3 База'!O388=1,1," ")</f>
        <v xml:space="preserve"> </v>
      </c>
      <c r="D387" s="40" t="str">
        <f>IF(SUM('форма ТМ 3 База'!N388,'форма ТМ 3 База'!P388,'форма ТМ 3 База'!Q388)=3,1," ")</f>
        <v xml:space="preserve"> </v>
      </c>
      <c r="E387" s="40" t="str">
        <f>IF(SUM('форма ТМ 3 База'!I388,'форма ТМ 3 База'!K388,'форма ТМ 3 База'!M388,'форма ТМ 3 База'!S388,'форма ТМ 3 База'!U388)=5,1," ")</f>
        <v xml:space="preserve"> </v>
      </c>
      <c r="F387" s="40" t="str">
        <f>IF(SUM('форма ТМ 3 База'!D388,'форма ТМ 3 База'!G388,'форма ТМ 3 База'!J388,'форма ТМ 3 База'!L388)=4,1," ")</f>
        <v xml:space="preserve"> </v>
      </c>
      <c r="G387" s="70" t="str">
        <f>IF('форма ТМ 3 База'!A387&lt;&gt;"",1," ")</f>
        <v xml:space="preserve"> </v>
      </c>
    </row>
    <row r="388" spans="1:7">
      <c r="A388" s="40"/>
      <c r="B388" s="40"/>
      <c r="C388" s="40"/>
      <c r="D388" s="40"/>
      <c r="E388" s="40"/>
      <c r="F388" s="40"/>
      <c r="G388" s="70"/>
    </row>
    <row r="389" spans="1:7">
      <c r="A389" s="40" t="str">
        <f>IF(SUM('форма ТМ 3 База'!B390,'форма ТМ 3 База'!C390,'форма ТМ 3 База'!E390,'форма ТМ 3 База'!F390,'форма ТМ 3 База'!T390)=5,1," ")</f>
        <v xml:space="preserve"> </v>
      </c>
      <c r="B389" s="40" t="str">
        <f>IF(SUM('форма ТМ 3 База'!H390,'форма ТМ 3 База'!R390)=2,1," ")</f>
        <v xml:space="preserve"> </v>
      </c>
      <c r="C389" s="40" t="str">
        <f>IF('форма ТМ 3 База'!O390=1,1," ")</f>
        <v xml:space="preserve"> </v>
      </c>
      <c r="D389" s="40" t="str">
        <f>IF(SUM('форма ТМ 3 База'!N390,'форма ТМ 3 База'!P390,'форма ТМ 3 База'!Q390)=3,1," ")</f>
        <v xml:space="preserve"> </v>
      </c>
      <c r="E389" s="40" t="str">
        <f>IF(SUM('форма ТМ 3 База'!I390,'форма ТМ 3 База'!K390,'форма ТМ 3 База'!M390,'форма ТМ 3 База'!S390,'форма ТМ 3 База'!U390)=5,1," ")</f>
        <v xml:space="preserve"> </v>
      </c>
      <c r="F389" s="40" t="str">
        <f>IF(SUM('форма ТМ 3 База'!D390,'форма ТМ 3 База'!G390,'форма ТМ 3 База'!J390,'форма ТМ 3 База'!L390)=4,1," ")</f>
        <v xml:space="preserve"> </v>
      </c>
      <c r="G389" s="70" t="str">
        <f>IF('форма ТМ 3 База'!A389&lt;&gt;"",1," ")</f>
        <v xml:space="preserve"> </v>
      </c>
    </row>
    <row r="390" spans="1:7">
      <c r="A390" s="40"/>
      <c r="B390" s="40"/>
      <c r="C390" s="40"/>
      <c r="D390" s="40"/>
      <c r="E390" s="40"/>
      <c r="F390" s="40"/>
      <c r="G390" s="70"/>
    </row>
    <row r="391" spans="1:7">
      <c r="A391" s="40" t="str">
        <f>IF(SUM('форма ТМ 3 База'!B392,'форма ТМ 3 База'!C392,'форма ТМ 3 База'!E392,'форма ТМ 3 База'!F392,'форма ТМ 3 База'!T392)=5,1," ")</f>
        <v xml:space="preserve"> </v>
      </c>
      <c r="B391" s="40" t="str">
        <f>IF(SUM('форма ТМ 3 База'!H392,'форма ТМ 3 База'!R392)=2,1," ")</f>
        <v xml:space="preserve"> </v>
      </c>
      <c r="C391" s="40" t="str">
        <f>IF('форма ТМ 3 База'!O392=1,1," ")</f>
        <v xml:space="preserve"> </v>
      </c>
      <c r="D391" s="40" t="str">
        <f>IF(SUM('форма ТМ 3 База'!N392,'форма ТМ 3 База'!P392,'форма ТМ 3 База'!Q392)=3,1," ")</f>
        <v xml:space="preserve"> </v>
      </c>
      <c r="E391" s="40" t="str">
        <f>IF(SUM('форма ТМ 3 База'!I392,'форма ТМ 3 База'!K392,'форма ТМ 3 База'!M392,'форма ТМ 3 База'!S392,'форма ТМ 3 База'!U392)=5,1," ")</f>
        <v xml:space="preserve"> </v>
      </c>
      <c r="F391" s="40" t="str">
        <f>IF(SUM('форма ТМ 3 База'!D392,'форма ТМ 3 База'!G392,'форма ТМ 3 База'!J392,'форма ТМ 3 База'!L392)=4,1," ")</f>
        <v xml:space="preserve"> </v>
      </c>
      <c r="G391" s="70" t="str">
        <f>IF('форма ТМ 3 База'!A391&lt;&gt;"",1," ")</f>
        <v xml:space="preserve"> </v>
      </c>
    </row>
    <row r="392" spans="1:7">
      <c r="A392" s="40"/>
      <c r="B392" s="40"/>
      <c r="C392" s="40"/>
      <c r="D392" s="40"/>
      <c r="E392" s="40"/>
      <c r="F392" s="40"/>
      <c r="G392" s="70"/>
    </row>
    <row r="393" spans="1:7">
      <c r="A393" s="40" t="str">
        <f>IF(SUM('форма ТМ 3 База'!B394,'форма ТМ 3 База'!C394,'форма ТМ 3 База'!E394,'форма ТМ 3 База'!F394,'форма ТМ 3 База'!T394)=5,1," ")</f>
        <v xml:space="preserve"> </v>
      </c>
      <c r="B393" s="40" t="str">
        <f>IF(SUM('форма ТМ 3 База'!H394,'форма ТМ 3 База'!R394)=2,1," ")</f>
        <v xml:space="preserve"> </v>
      </c>
      <c r="C393" s="40" t="str">
        <f>IF('форма ТМ 3 База'!O394=1,1," ")</f>
        <v xml:space="preserve"> </v>
      </c>
      <c r="D393" s="40" t="str">
        <f>IF(SUM('форма ТМ 3 База'!N394,'форма ТМ 3 База'!P394,'форма ТМ 3 База'!Q394)=3,1," ")</f>
        <v xml:space="preserve"> </v>
      </c>
      <c r="E393" s="40" t="str">
        <f>IF(SUM('форма ТМ 3 База'!I394,'форма ТМ 3 База'!K394,'форма ТМ 3 База'!M394,'форма ТМ 3 База'!S394,'форма ТМ 3 База'!U394)=5,1," ")</f>
        <v xml:space="preserve"> </v>
      </c>
      <c r="F393" s="40" t="str">
        <f>IF(SUM('форма ТМ 3 База'!D394,'форма ТМ 3 База'!G394,'форма ТМ 3 База'!J394,'форма ТМ 3 База'!L394)=4,1," ")</f>
        <v xml:space="preserve"> </v>
      </c>
      <c r="G393" s="70" t="str">
        <f>IF('форма ТМ 3 База'!A393&lt;&gt;"",1," ")</f>
        <v xml:space="preserve"> </v>
      </c>
    </row>
    <row r="394" spans="1:7">
      <c r="A394" s="40"/>
      <c r="B394" s="40"/>
      <c r="C394" s="40"/>
      <c r="D394" s="40"/>
      <c r="E394" s="40"/>
      <c r="F394" s="40"/>
      <c r="G394" s="70"/>
    </row>
    <row r="395" spans="1:7">
      <c r="A395" s="40" t="str">
        <f>IF(SUM('форма ТМ 3 База'!B396,'форма ТМ 3 База'!C396,'форма ТМ 3 База'!E396,'форма ТМ 3 База'!F396,'форма ТМ 3 База'!T396)=5,1," ")</f>
        <v xml:space="preserve"> </v>
      </c>
      <c r="B395" s="40" t="str">
        <f>IF(SUM('форма ТМ 3 База'!H396,'форма ТМ 3 База'!R396)=2,1," ")</f>
        <v xml:space="preserve"> </v>
      </c>
      <c r="C395" s="40" t="str">
        <f>IF('форма ТМ 3 База'!O396=1,1," ")</f>
        <v xml:space="preserve"> </v>
      </c>
      <c r="D395" s="40" t="str">
        <f>IF(SUM('форма ТМ 3 База'!N396,'форма ТМ 3 База'!P396,'форма ТМ 3 База'!Q396)=3,1," ")</f>
        <v xml:space="preserve"> </v>
      </c>
      <c r="E395" s="40" t="str">
        <f>IF(SUM('форма ТМ 3 База'!I396,'форма ТМ 3 База'!K396,'форма ТМ 3 База'!M396,'форма ТМ 3 База'!S396,'форма ТМ 3 База'!U396)=5,1," ")</f>
        <v xml:space="preserve"> </v>
      </c>
      <c r="F395" s="40" t="str">
        <f>IF(SUM('форма ТМ 3 База'!D396,'форма ТМ 3 База'!G396,'форма ТМ 3 База'!J396,'форма ТМ 3 База'!L396)=4,1," ")</f>
        <v xml:space="preserve"> </v>
      </c>
      <c r="G395" s="70" t="str">
        <f>IF('форма ТМ 3 База'!A395&lt;&gt;"",1," ")</f>
        <v xml:space="preserve"> </v>
      </c>
    </row>
    <row r="396" spans="1:7">
      <c r="A396" s="40"/>
      <c r="B396" s="40"/>
      <c r="C396" s="40"/>
      <c r="D396" s="40"/>
      <c r="E396" s="40"/>
      <c r="F396" s="40"/>
      <c r="G396" s="70"/>
    </row>
    <row r="397" spans="1:7">
      <c r="A397" s="40" t="str">
        <f>IF(SUM('форма ТМ 3 База'!B398,'форма ТМ 3 База'!C398,'форма ТМ 3 База'!E398,'форма ТМ 3 База'!F398,'форма ТМ 3 База'!T398)=5,1," ")</f>
        <v xml:space="preserve"> </v>
      </c>
      <c r="B397" s="40" t="str">
        <f>IF(SUM('форма ТМ 3 База'!H398,'форма ТМ 3 База'!R398)=2,1," ")</f>
        <v xml:space="preserve"> </v>
      </c>
      <c r="C397" s="40" t="str">
        <f>IF('форма ТМ 3 База'!O398=1,1," ")</f>
        <v xml:space="preserve"> </v>
      </c>
      <c r="D397" s="40" t="str">
        <f>IF(SUM('форма ТМ 3 База'!N398,'форма ТМ 3 База'!P398,'форма ТМ 3 База'!Q398)=3,1," ")</f>
        <v xml:space="preserve"> </v>
      </c>
      <c r="E397" s="40" t="str">
        <f>IF(SUM('форма ТМ 3 База'!I398,'форма ТМ 3 База'!K398,'форма ТМ 3 База'!M398,'форма ТМ 3 База'!S398,'форма ТМ 3 База'!U398)=5,1," ")</f>
        <v xml:space="preserve"> </v>
      </c>
      <c r="F397" s="40" t="str">
        <f>IF(SUM('форма ТМ 3 База'!D398,'форма ТМ 3 База'!G398,'форма ТМ 3 База'!J398,'форма ТМ 3 База'!L398)=4,1," ")</f>
        <v xml:space="preserve"> </v>
      </c>
      <c r="G397" s="70" t="str">
        <f>IF('форма ТМ 3 База'!A397&lt;&gt;"",1," ")</f>
        <v xml:space="preserve"> </v>
      </c>
    </row>
    <row r="398" spans="1:7">
      <c r="A398" s="40"/>
      <c r="B398" s="40"/>
      <c r="C398" s="40"/>
      <c r="D398" s="40"/>
      <c r="E398" s="40"/>
      <c r="F398" s="40"/>
      <c r="G398" s="70"/>
    </row>
    <row r="399" spans="1:7">
      <c r="A399" s="40" t="str">
        <f>IF(SUM('форма ТМ 3 База'!B400,'форма ТМ 3 База'!C400,'форма ТМ 3 База'!E400,'форма ТМ 3 База'!F400,'форма ТМ 3 База'!T400)=5,1," ")</f>
        <v xml:space="preserve"> </v>
      </c>
      <c r="B399" s="40" t="str">
        <f>IF(SUM('форма ТМ 3 База'!H400,'форма ТМ 3 База'!R400)=2,1," ")</f>
        <v xml:space="preserve"> </v>
      </c>
      <c r="C399" s="40" t="str">
        <f>IF('форма ТМ 3 База'!O400=1,1," ")</f>
        <v xml:space="preserve"> </v>
      </c>
      <c r="D399" s="40" t="str">
        <f>IF(SUM('форма ТМ 3 База'!N400,'форма ТМ 3 База'!P400,'форма ТМ 3 База'!Q400)=3,1," ")</f>
        <v xml:space="preserve"> </v>
      </c>
      <c r="E399" s="40" t="str">
        <f>IF(SUM('форма ТМ 3 База'!I400,'форма ТМ 3 База'!K400,'форма ТМ 3 База'!M400,'форма ТМ 3 База'!S400,'форма ТМ 3 База'!U400)=5,1," ")</f>
        <v xml:space="preserve"> </v>
      </c>
      <c r="F399" s="40" t="str">
        <f>IF(SUM('форма ТМ 3 База'!D400,'форма ТМ 3 База'!G400,'форма ТМ 3 База'!J400,'форма ТМ 3 База'!L400)=4,1," ")</f>
        <v xml:space="preserve"> </v>
      </c>
      <c r="G399" s="70" t="str">
        <f>IF('форма ТМ 3 База'!A399&lt;&gt;"",1," ")</f>
        <v xml:space="preserve"> </v>
      </c>
    </row>
    <row r="400" spans="1:7">
      <c r="A400" s="40"/>
      <c r="B400" s="40"/>
      <c r="C400" s="40"/>
      <c r="D400" s="40"/>
      <c r="E400" s="40"/>
      <c r="F400" s="40"/>
      <c r="G400" s="70"/>
    </row>
    <row r="401" spans="1:7">
      <c r="A401" s="40" t="str">
        <f>IF(SUM('форма ТМ 3 База'!B402,'форма ТМ 3 База'!C402,'форма ТМ 3 База'!E402,'форма ТМ 3 База'!F402,'форма ТМ 3 База'!T402)=5,1," ")</f>
        <v xml:space="preserve"> </v>
      </c>
      <c r="B401" s="40" t="str">
        <f>IF(SUM('форма ТМ 3 База'!H402,'форма ТМ 3 База'!R402)=2,1," ")</f>
        <v xml:space="preserve"> </v>
      </c>
      <c r="C401" s="40" t="str">
        <f>IF('форма ТМ 3 База'!O402=1,1," ")</f>
        <v xml:space="preserve"> </v>
      </c>
      <c r="D401" s="40" t="str">
        <f>IF(SUM('форма ТМ 3 База'!N402,'форма ТМ 3 База'!P402,'форма ТМ 3 База'!Q402)=3,1," ")</f>
        <v xml:space="preserve"> </v>
      </c>
      <c r="E401" s="40" t="str">
        <f>IF(SUM('форма ТМ 3 База'!I402,'форма ТМ 3 База'!K402,'форма ТМ 3 База'!M402,'форма ТМ 3 База'!S402,'форма ТМ 3 База'!U402)=5,1," ")</f>
        <v xml:space="preserve"> </v>
      </c>
      <c r="F401" s="40" t="str">
        <f>IF(SUM('форма ТМ 3 База'!D402,'форма ТМ 3 База'!G402,'форма ТМ 3 База'!J402,'форма ТМ 3 База'!L402)=4,1," ")</f>
        <v xml:space="preserve"> </v>
      </c>
      <c r="G401" s="70" t="str">
        <f>IF('форма ТМ 3 База'!A401&lt;&gt;"",1," ")</f>
        <v xml:space="preserve"> </v>
      </c>
    </row>
    <row r="402" spans="1:7">
      <c r="A402" s="40"/>
      <c r="B402" s="40"/>
      <c r="C402" s="40"/>
      <c r="D402" s="40"/>
      <c r="E402" s="40"/>
      <c r="F402" s="40"/>
      <c r="G402" s="70"/>
    </row>
    <row r="403" spans="1:7">
      <c r="A403" s="40" t="str">
        <f>IF(SUM('форма ТМ 3 База'!B404,'форма ТМ 3 База'!C404,'форма ТМ 3 База'!E404,'форма ТМ 3 База'!F404,'форма ТМ 3 База'!T404)=5,1," ")</f>
        <v xml:space="preserve"> </v>
      </c>
      <c r="B403" s="40" t="str">
        <f>IF(SUM('форма ТМ 3 База'!H404,'форма ТМ 3 База'!R404)=2,1," ")</f>
        <v xml:space="preserve"> </v>
      </c>
      <c r="C403" s="40" t="str">
        <f>IF('форма ТМ 3 База'!O404=1,1," ")</f>
        <v xml:space="preserve"> </v>
      </c>
      <c r="D403" s="40" t="str">
        <f>IF(SUM('форма ТМ 3 База'!N404,'форма ТМ 3 База'!P404,'форма ТМ 3 База'!Q404)=3,1," ")</f>
        <v xml:space="preserve"> </v>
      </c>
      <c r="E403" s="40" t="str">
        <f>IF(SUM('форма ТМ 3 База'!I404,'форма ТМ 3 База'!K404,'форма ТМ 3 База'!M404,'форма ТМ 3 База'!S404,'форма ТМ 3 База'!U404)=5,1," ")</f>
        <v xml:space="preserve"> </v>
      </c>
      <c r="F403" s="40" t="str">
        <f>IF(SUM('форма ТМ 3 База'!D404,'форма ТМ 3 База'!G404,'форма ТМ 3 База'!J404,'форма ТМ 3 База'!L404)=4,1," ")</f>
        <v xml:space="preserve"> </v>
      </c>
      <c r="G403" s="70" t="str">
        <f>IF('форма ТМ 3 База'!A403&lt;&gt;"",1," ")</f>
        <v xml:space="preserve"> </v>
      </c>
    </row>
    <row r="404" spans="1:7">
      <c r="A404" s="40"/>
      <c r="B404" s="40"/>
      <c r="C404" s="40"/>
      <c r="D404" s="40"/>
      <c r="E404" s="40"/>
      <c r="F404" s="40"/>
      <c r="G404" s="70"/>
    </row>
    <row r="405" spans="1:7">
      <c r="A405" s="40" t="str">
        <f>IF(SUM('форма ТМ 3 База'!B406,'форма ТМ 3 База'!C406,'форма ТМ 3 База'!E406,'форма ТМ 3 База'!F406,'форма ТМ 3 База'!T406)=5,1," ")</f>
        <v xml:space="preserve"> </v>
      </c>
      <c r="B405" s="40" t="str">
        <f>IF(SUM('форма ТМ 3 База'!H406,'форма ТМ 3 База'!R406)=2,1," ")</f>
        <v xml:space="preserve"> </v>
      </c>
      <c r="C405" s="40" t="str">
        <f>IF('форма ТМ 3 База'!O406=1,1," ")</f>
        <v xml:space="preserve"> </v>
      </c>
      <c r="D405" s="40" t="str">
        <f>IF(SUM('форма ТМ 3 База'!N406,'форма ТМ 3 База'!P406,'форма ТМ 3 База'!Q406)=3,1," ")</f>
        <v xml:space="preserve"> </v>
      </c>
      <c r="E405" s="40" t="str">
        <f>IF(SUM('форма ТМ 3 База'!I406,'форма ТМ 3 База'!K406,'форма ТМ 3 База'!M406,'форма ТМ 3 База'!S406,'форма ТМ 3 База'!U406)=5,1," ")</f>
        <v xml:space="preserve"> </v>
      </c>
      <c r="F405" s="40" t="str">
        <f>IF(SUM('форма ТМ 3 База'!D406,'форма ТМ 3 База'!G406,'форма ТМ 3 База'!J406,'форма ТМ 3 База'!L406)=4,1," ")</f>
        <v xml:space="preserve"> </v>
      </c>
      <c r="G405" s="70" t="str">
        <f>IF('форма ТМ 3 База'!A405&lt;&gt;"",1," ")</f>
        <v xml:space="preserve"> </v>
      </c>
    </row>
    <row r="406" spans="1:7">
      <c r="A406" s="40"/>
      <c r="B406" s="40"/>
      <c r="C406" s="40"/>
      <c r="D406" s="40"/>
      <c r="E406" s="40"/>
      <c r="F406" s="40"/>
      <c r="G406" s="70"/>
    </row>
    <row r="407" spans="1:7">
      <c r="A407" s="40" t="str">
        <f>IF(SUM('форма ТМ 3 База'!B408,'форма ТМ 3 База'!C408,'форма ТМ 3 База'!E408,'форма ТМ 3 База'!F408,'форма ТМ 3 База'!T408)=5,1," ")</f>
        <v xml:space="preserve"> </v>
      </c>
      <c r="B407" s="40" t="str">
        <f>IF(SUM('форма ТМ 3 База'!H408,'форма ТМ 3 База'!R408)=2,1," ")</f>
        <v xml:space="preserve"> </v>
      </c>
      <c r="C407" s="40" t="str">
        <f>IF('форма ТМ 3 База'!O408=1,1," ")</f>
        <v xml:space="preserve"> </v>
      </c>
      <c r="D407" s="40" t="str">
        <f>IF(SUM('форма ТМ 3 База'!N408,'форма ТМ 3 База'!P408,'форма ТМ 3 База'!Q408)=3,1," ")</f>
        <v xml:space="preserve"> </v>
      </c>
      <c r="E407" s="40" t="str">
        <f>IF(SUM('форма ТМ 3 База'!I408,'форма ТМ 3 База'!K408,'форма ТМ 3 База'!M408,'форма ТМ 3 База'!S408,'форма ТМ 3 База'!U408)=5,1," ")</f>
        <v xml:space="preserve"> </v>
      </c>
      <c r="F407" s="40" t="str">
        <f>IF(SUM('форма ТМ 3 База'!D408,'форма ТМ 3 База'!G408,'форма ТМ 3 База'!J408,'форма ТМ 3 База'!L408)=4,1," ")</f>
        <v xml:space="preserve"> </v>
      </c>
      <c r="G407" s="70" t="str">
        <f>IF('форма ТМ 3 База'!A407&lt;&gt;"",1," ")</f>
        <v xml:space="preserve"> </v>
      </c>
    </row>
    <row r="408" spans="1:7">
      <c r="A408" s="40"/>
      <c r="B408" s="40"/>
      <c r="C408" s="40"/>
      <c r="D408" s="40"/>
      <c r="E408" s="40"/>
      <c r="F408" s="40"/>
      <c r="G408" s="70"/>
    </row>
    <row r="409" spans="1:7">
      <c r="A409" s="40" t="str">
        <f>IF(SUM('форма ТМ 3 База'!B410,'форма ТМ 3 База'!C410,'форма ТМ 3 База'!E410,'форма ТМ 3 База'!F410,'форма ТМ 3 База'!T410)=5,1," ")</f>
        <v xml:space="preserve"> </v>
      </c>
      <c r="B409" s="40" t="str">
        <f>IF(SUM('форма ТМ 3 База'!H410,'форма ТМ 3 База'!R410)=2,1," ")</f>
        <v xml:space="preserve"> </v>
      </c>
      <c r="C409" s="40" t="str">
        <f>IF('форма ТМ 3 База'!O410=1,1," ")</f>
        <v xml:space="preserve"> </v>
      </c>
      <c r="D409" s="40" t="str">
        <f>IF(SUM('форма ТМ 3 База'!N410,'форма ТМ 3 База'!P410,'форма ТМ 3 База'!Q410)=3,1," ")</f>
        <v xml:space="preserve"> </v>
      </c>
      <c r="E409" s="40" t="str">
        <f>IF(SUM('форма ТМ 3 База'!I410,'форма ТМ 3 База'!K410,'форма ТМ 3 База'!M410,'форма ТМ 3 База'!S410,'форма ТМ 3 База'!U410)=5,1," ")</f>
        <v xml:space="preserve"> </v>
      </c>
      <c r="F409" s="40" t="str">
        <f>IF(SUM('форма ТМ 3 База'!D410,'форма ТМ 3 База'!G410,'форма ТМ 3 База'!J410,'форма ТМ 3 База'!L410)=4,1," ")</f>
        <v xml:space="preserve"> </v>
      </c>
      <c r="G409" s="70" t="str">
        <f>IF('форма ТМ 3 База'!A409&lt;&gt;"",1," ")</f>
        <v xml:space="preserve"> </v>
      </c>
    </row>
    <row r="410" spans="1:7">
      <c r="A410" s="40"/>
      <c r="B410" s="40"/>
      <c r="C410" s="40"/>
      <c r="D410" s="40"/>
      <c r="E410" s="40"/>
      <c r="F410" s="40"/>
      <c r="G410" s="70"/>
    </row>
    <row r="411" spans="1:7">
      <c r="A411" s="40" t="str">
        <f>IF(SUM('форма ТМ 3 База'!B412,'форма ТМ 3 База'!C412,'форма ТМ 3 База'!E412,'форма ТМ 3 База'!F412,'форма ТМ 3 База'!T412)=5,1," ")</f>
        <v xml:space="preserve"> </v>
      </c>
      <c r="B411" s="40" t="str">
        <f>IF(SUM('форма ТМ 3 База'!H412,'форма ТМ 3 База'!R412)=2,1," ")</f>
        <v xml:space="preserve"> </v>
      </c>
      <c r="C411" s="40" t="str">
        <f>IF('форма ТМ 3 База'!O412=1,1," ")</f>
        <v xml:space="preserve"> </v>
      </c>
      <c r="D411" s="40" t="str">
        <f>IF(SUM('форма ТМ 3 База'!N412,'форма ТМ 3 База'!P412,'форма ТМ 3 База'!Q412)=3,1," ")</f>
        <v xml:space="preserve"> </v>
      </c>
      <c r="E411" s="40" t="str">
        <f>IF(SUM('форма ТМ 3 База'!I412,'форма ТМ 3 База'!K412,'форма ТМ 3 База'!M412,'форма ТМ 3 База'!S412,'форма ТМ 3 База'!U412)=5,1," ")</f>
        <v xml:space="preserve"> </v>
      </c>
      <c r="F411" s="40" t="str">
        <f>IF(SUM('форма ТМ 3 База'!D412,'форма ТМ 3 База'!G412,'форма ТМ 3 База'!J412,'форма ТМ 3 База'!L412)=4,1," ")</f>
        <v xml:space="preserve"> </v>
      </c>
      <c r="G411" s="70" t="str">
        <f>IF('форма ТМ 3 База'!A411&lt;&gt;"",1," ")</f>
        <v xml:space="preserve"> </v>
      </c>
    </row>
    <row r="412" spans="1:7">
      <c r="A412" s="40"/>
      <c r="B412" s="40"/>
      <c r="C412" s="40"/>
      <c r="D412" s="40"/>
      <c r="E412" s="40"/>
      <c r="F412" s="40"/>
      <c r="G412" s="70"/>
    </row>
    <row r="413" spans="1:7">
      <c r="A413" s="40" t="str">
        <f>IF(SUM('форма ТМ 3 База'!B414,'форма ТМ 3 База'!C414,'форма ТМ 3 База'!E414,'форма ТМ 3 База'!F414,'форма ТМ 3 База'!T414)=5,1," ")</f>
        <v xml:space="preserve"> </v>
      </c>
      <c r="B413" s="40" t="str">
        <f>IF(SUM('форма ТМ 3 База'!H414,'форма ТМ 3 База'!R414)=2,1," ")</f>
        <v xml:space="preserve"> </v>
      </c>
      <c r="C413" s="40" t="str">
        <f>IF('форма ТМ 3 База'!O414=1,1," ")</f>
        <v xml:space="preserve"> </v>
      </c>
      <c r="D413" s="40" t="str">
        <f>IF(SUM('форма ТМ 3 База'!N414,'форма ТМ 3 База'!P414,'форма ТМ 3 База'!Q414)=3,1," ")</f>
        <v xml:space="preserve"> </v>
      </c>
      <c r="E413" s="40" t="str">
        <f>IF(SUM('форма ТМ 3 База'!I414,'форма ТМ 3 База'!K414,'форма ТМ 3 База'!M414,'форма ТМ 3 База'!S414,'форма ТМ 3 База'!U414)=5,1," ")</f>
        <v xml:space="preserve"> </v>
      </c>
      <c r="F413" s="40" t="str">
        <f>IF(SUM('форма ТМ 3 База'!D414,'форма ТМ 3 База'!G414,'форма ТМ 3 База'!J414,'форма ТМ 3 База'!L414)=4,1," ")</f>
        <v xml:space="preserve"> </v>
      </c>
      <c r="G413" s="70" t="str">
        <f>IF('форма ТМ 3 База'!A413&lt;&gt;"",1," ")</f>
        <v xml:space="preserve"> </v>
      </c>
    </row>
    <row r="414" spans="1:7">
      <c r="A414" s="40"/>
      <c r="B414" s="40"/>
      <c r="C414" s="40"/>
      <c r="D414" s="40"/>
      <c r="E414" s="40"/>
      <c r="F414" s="40"/>
      <c r="G414" s="70"/>
    </row>
    <row r="415" spans="1:7">
      <c r="A415" s="40" t="str">
        <f>IF(SUM('форма ТМ 3 База'!B416,'форма ТМ 3 База'!C416,'форма ТМ 3 База'!E416,'форма ТМ 3 База'!F416,'форма ТМ 3 База'!T416)=5,1," ")</f>
        <v xml:space="preserve"> </v>
      </c>
      <c r="B415" s="40" t="str">
        <f>IF(SUM('форма ТМ 3 База'!H416,'форма ТМ 3 База'!R416)=2,1," ")</f>
        <v xml:space="preserve"> </v>
      </c>
      <c r="C415" s="40" t="str">
        <f>IF('форма ТМ 3 База'!O416=1,1," ")</f>
        <v xml:space="preserve"> </v>
      </c>
      <c r="D415" s="40" t="str">
        <f>IF(SUM('форма ТМ 3 База'!N416,'форма ТМ 3 База'!P416,'форма ТМ 3 База'!Q416)=3,1," ")</f>
        <v xml:space="preserve"> </v>
      </c>
      <c r="E415" s="40" t="str">
        <f>IF(SUM('форма ТМ 3 База'!I416,'форма ТМ 3 База'!K416,'форма ТМ 3 База'!M416,'форма ТМ 3 База'!S416,'форма ТМ 3 База'!U416)=5,1," ")</f>
        <v xml:space="preserve"> </v>
      </c>
      <c r="F415" s="40" t="str">
        <f>IF(SUM('форма ТМ 3 База'!D416,'форма ТМ 3 База'!G416,'форма ТМ 3 База'!J416,'форма ТМ 3 База'!L416)=4,1," ")</f>
        <v xml:space="preserve"> </v>
      </c>
      <c r="G415" s="70" t="str">
        <f>IF('форма ТМ 3 База'!A415&lt;&gt;"",1," ")</f>
        <v xml:space="preserve"> </v>
      </c>
    </row>
    <row r="416" spans="1:7">
      <c r="A416" s="40"/>
      <c r="B416" s="40"/>
      <c r="C416" s="40"/>
      <c r="D416" s="40"/>
      <c r="E416" s="40"/>
      <c r="F416" s="40"/>
      <c r="G416" s="70"/>
    </row>
    <row r="417" spans="1:7">
      <c r="A417" s="40" t="str">
        <f>IF(SUM('форма ТМ 3 База'!B418,'форма ТМ 3 База'!C418,'форма ТМ 3 База'!E418,'форма ТМ 3 База'!F418,'форма ТМ 3 База'!T418)=5,1," ")</f>
        <v xml:space="preserve"> </v>
      </c>
      <c r="B417" s="40" t="str">
        <f>IF(SUM('форма ТМ 3 База'!H418,'форма ТМ 3 База'!R418)=2,1," ")</f>
        <v xml:space="preserve"> </v>
      </c>
      <c r="C417" s="40" t="str">
        <f>IF('форма ТМ 3 База'!O418=1,1," ")</f>
        <v xml:space="preserve"> </v>
      </c>
      <c r="D417" s="40" t="str">
        <f>IF(SUM('форма ТМ 3 База'!N418,'форма ТМ 3 База'!P418,'форма ТМ 3 База'!Q418)=3,1," ")</f>
        <v xml:space="preserve"> </v>
      </c>
      <c r="E417" s="40" t="str">
        <f>IF(SUM('форма ТМ 3 База'!I418,'форма ТМ 3 База'!K418,'форма ТМ 3 База'!M418,'форма ТМ 3 База'!S418,'форма ТМ 3 База'!U418)=5,1," ")</f>
        <v xml:space="preserve"> </v>
      </c>
      <c r="F417" s="40" t="str">
        <f>IF(SUM('форма ТМ 3 База'!D418,'форма ТМ 3 База'!G418,'форма ТМ 3 База'!J418,'форма ТМ 3 База'!L418)=4,1," ")</f>
        <v xml:space="preserve"> </v>
      </c>
      <c r="G417" s="70" t="str">
        <f>IF('форма ТМ 3 База'!A417&lt;&gt;"",1," ")</f>
        <v xml:space="preserve"> </v>
      </c>
    </row>
    <row r="418" spans="1:7">
      <c r="A418" s="40"/>
      <c r="B418" s="40"/>
      <c r="C418" s="40"/>
      <c r="D418" s="40"/>
      <c r="E418" s="40"/>
      <c r="F418" s="40"/>
      <c r="G418" s="70"/>
    </row>
    <row r="419" spans="1:7">
      <c r="A419" s="40" t="str">
        <f>IF(SUM('форма ТМ 3 База'!B420,'форма ТМ 3 База'!C420,'форма ТМ 3 База'!E420,'форма ТМ 3 База'!F420,'форма ТМ 3 База'!T420)=5,1," ")</f>
        <v xml:space="preserve"> </v>
      </c>
      <c r="B419" s="40" t="str">
        <f>IF(SUM('форма ТМ 3 База'!H420,'форма ТМ 3 База'!R420)=2,1," ")</f>
        <v xml:space="preserve"> </v>
      </c>
      <c r="C419" s="40" t="str">
        <f>IF('форма ТМ 3 База'!O420=1,1," ")</f>
        <v xml:space="preserve"> </v>
      </c>
      <c r="D419" s="40" t="str">
        <f>IF(SUM('форма ТМ 3 База'!N420,'форма ТМ 3 База'!P420,'форма ТМ 3 База'!Q420)=3,1," ")</f>
        <v xml:space="preserve"> </v>
      </c>
      <c r="E419" s="40" t="str">
        <f>IF(SUM('форма ТМ 3 База'!I420,'форма ТМ 3 База'!K420,'форма ТМ 3 База'!M420,'форма ТМ 3 База'!S420,'форма ТМ 3 База'!U420)=5,1," ")</f>
        <v xml:space="preserve"> </v>
      </c>
      <c r="F419" s="40" t="str">
        <f>IF(SUM('форма ТМ 3 База'!D420,'форма ТМ 3 База'!G420,'форма ТМ 3 База'!J420,'форма ТМ 3 База'!L420)=4,1," ")</f>
        <v xml:space="preserve"> </v>
      </c>
      <c r="G419" s="70" t="str">
        <f>IF('форма ТМ 3 База'!A419&lt;&gt;"",1," ")</f>
        <v xml:space="preserve"> </v>
      </c>
    </row>
    <row r="420" spans="1:7">
      <c r="A420" s="40"/>
      <c r="B420" s="40"/>
      <c r="C420" s="40"/>
      <c r="D420" s="40"/>
      <c r="E420" s="40"/>
      <c r="F420" s="40"/>
      <c r="G420" s="70"/>
    </row>
    <row r="421" spans="1:7">
      <c r="A421" s="40" t="str">
        <f>IF(SUM('форма ТМ 3 База'!B422,'форма ТМ 3 База'!C422,'форма ТМ 3 База'!E422,'форма ТМ 3 База'!F422,'форма ТМ 3 База'!T422)=5,1," ")</f>
        <v xml:space="preserve"> </v>
      </c>
      <c r="B421" s="40" t="str">
        <f>IF(SUM('форма ТМ 3 База'!H422,'форма ТМ 3 База'!R422)=2,1," ")</f>
        <v xml:space="preserve"> </v>
      </c>
      <c r="C421" s="40" t="str">
        <f>IF('форма ТМ 3 База'!O422=1,1," ")</f>
        <v xml:space="preserve"> </v>
      </c>
      <c r="D421" s="40" t="str">
        <f>IF(SUM('форма ТМ 3 База'!N422,'форма ТМ 3 База'!P422,'форма ТМ 3 База'!Q422)=3,1," ")</f>
        <v xml:space="preserve"> </v>
      </c>
      <c r="E421" s="40" t="str">
        <f>IF(SUM('форма ТМ 3 База'!I422,'форма ТМ 3 База'!K422,'форма ТМ 3 База'!M422,'форма ТМ 3 База'!S422,'форма ТМ 3 База'!U422)=5,1," ")</f>
        <v xml:space="preserve"> </v>
      </c>
      <c r="F421" s="40" t="str">
        <f>IF(SUM('форма ТМ 3 База'!D422,'форма ТМ 3 База'!G422,'форма ТМ 3 База'!J422,'форма ТМ 3 База'!L422)=4,1," ")</f>
        <v xml:space="preserve"> </v>
      </c>
      <c r="G421" s="70" t="str">
        <f>IF('форма ТМ 3 База'!A421&lt;&gt;"",1," ")</f>
        <v xml:space="preserve"> </v>
      </c>
    </row>
    <row r="422" spans="1:7">
      <c r="A422" s="40"/>
      <c r="B422" s="40"/>
      <c r="C422" s="40"/>
      <c r="D422" s="40"/>
      <c r="E422" s="40"/>
      <c r="F422" s="40"/>
      <c r="G422" s="70"/>
    </row>
    <row r="423" spans="1:7">
      <c r="A423" s="40" t="str">
        <f>IF(SUM('форма ТМ 3 База'!B424,'форма ТМ 3 База'!C424,'форма ТМ 3 База'!E424,'форма ТМ 3 База'!F424,'форма ТМ 3 База'!T424)=5,1," ")</f>
        <v xml:space="preserve"> </v>
      </c>
      <c r="B423" s="40" t="str">
        <f>IF(SUM('форма ТМ 3 База'!H424,'форма ТМ 3 База'!R424)=2,1," ")</f>
        <v xml:space="preserve"> </v>
      </c>
      <c r="C423" s="40" t="str">
        <f>IF('форма ТМ 3 База'!O424=1,1," ")</f>
        <v xml:space="preserve"> </v>
      </c>
      <c r="D423" s="40" t="str">
        <f>IF(SUM('форма ТМ 3 База'!N424,'форма ТМ 3 База'!P424,'форма ТМ 3 База'!Q424)=3,1," ")</f>
        <v xml:space="preserve"> </v>
      </c>
      <c r="E423" s="40" t="str">
        <f>IF(SUM('форма ТМ 3 База'!I424,'форма ТМ 3 База'!K424,'форма ТМ 3 База'!M424,'форма ТМ 3 База'!S424,'форма ТМ 3 База'!U424)=5,1," ")</f>
        <v xml:space="preserve"> </v>
      </c>
      <c r="F423" s="40" t="str">
        <f>IF(SUM('форма ТМ 3 База'!D424,'форма ТМ 3 База'!G424,'форма ТМ 3 База'!J424,'форма ТМ 3 База'!L424)=4,1," ")</f>
        <v xml:space="preserve"> </v>
      </c>
      <c r="G423" s="70" t="str">
        <f>IF('форма ТМ 3 База'!A423&lt;&gt;"",1," ")</f>
        <v xml:space="preserve"> </v>
      </c>
    </row>
    <row r="424" spans="1:7">
      <c r="A424" s="40"/>
      <c r="B424" s="40"/>
      <c r="C424" s="40"/>
      <c r="D424" s="40"/>
      <c r="E424" s="40"/>
      <c r="F424" s="40"/>
      <c r="G424" s="70"/>
    </row>
    <row r="425" spans="1:7">
      <c r="A425" s="40" t="str">
        <f>IF(SUM('форма ТМ 3 База'!B426,'форма ТМ 3 База'!C426,'форма ТМ 3 База'!E426,'форма ТМ 3 База'!F426,'форма ТМ 3 База'!T426)=5,1," ")</f>
        <v xml:space="preserve"> </v>
      </c>
      <c r="B425" s="40" t="str">
        <f>IF(SUM('форма ТМ 3 База'!H426,'форма ТМ 3 База'!R426)=2,1," ")</f>
        <v xml:space="preserve"> </v>
      </c>
      <c r="C425" s="40" t="str">
        <f>IF('форма ТМ 3 База'!O426=1,1," ")</f>
        <v xml:space="preserve"> </v>
      </c>
      <c r="D425" s="40" t="str">
        <f>IF(SUM('форма ТМ 3 База'!N426,'форма ТМ 3 База'!P426,'форма ТМ 3 База'!Q426)=3,1," ")</f>
        <v xml:space="preserve"> </v>
      </c>
      <c r="E425" s="40" t="str">
        <f>IF(SUM('форма ТМ 3 База'!I426,'форма ТМ 3 База'!K426,'форма ТМ 3 База'!M426,'форма ТМ 3 База'!S426,'форма ТМ 3 База'!U426)=5,1," ")</f>
        <v xml:space="preserve"> </v>
      </c>
      <c r="F425" s="40" t="str">
        <f>IF(SUM('форма ТМ 3 База'!D426,'форма ТМ 3 База'!G426,'форма ТМ 3 База'!J426,'форма ТМ 3 База'!L426)=4,1," ")</f>
        <v xml:space="preserve"> </v>
      </c>
      <c r="G425" s="70" t="str">
        <f>IF('форма ТМ 3 База'!A425&lt;&gt;"",1," ")</f>
        <v xml:space="preserve"> </v>
      </c>
    </row>
    <row r="426" spans="1:7">
      <c r="A426" s="40"/>
      <c r="B426" s="40"/>
      <c r="C426" s="40"/>
      <c r="D426" s="40"/>
      <c r="E426" s="40"/>
      <c r="F426" s="40"/>
      <c r="G426" s="70"/>
    </row>
    <row r="427" spans="1:7">
      <c r="A427" s="40" t="str">
        <f>IF(SUM('форма ТМ 3 База'!B428,'форма ТМ 3 База'!C428,'форма ТМ 3 База'!E428,'форма ТМ 3 База'!F428,'форма ТМ 3 База'!T428)=5,1," ")</f>
        <v xml:space="preserve"> </v>
      </c>
      <c r="B427" s="40" t="str">
        <f>IF(SUM('форма ТМ 3 База'!H428,'форма ТМ 3 База'!R428)=2,1," ")</f>
        <v xml:space="preserve"> </v>
      </c>
      <c r="C427" s="40" t="str">
        <f>IF('форма ТМ 3 База'!O428=1,1," ")</f>
        <v xml:space="preserve"> </v>
      </c>
      <c r="D427" s="40" t="str">
        <f>IF(SUM('форма ТМ 3 База'!N428,'форма ТМ 3 База'!P428,'форма ТМ 3 База'!Q428)=3,1," ")</f>
        <v xml:space="preserve"> </v>
      </c>
      <c r="E427" s="40" t="str">
        <f>IF(SUM('форма ТМ 3 База'!I428,'форма ТМ 3 База'!K428,'форма ТМ 3 База'!M428,'форма ТМ 3 База'!S428,'форма ТМ 3 База'!U428)=5,1," ")</f>
        <v xml:space="preserve"> </v>
      </c>
      <c r="F427" s="40" t="str">
        <f>IF(SUM('форма ТМ 3 База'!D428,'форма ТМ 3 База'!G428,'форма ТМ 3 База'!J428,'форма ТМ 3 База'!L428)=4,1," ")</f>
        <v xml:space="preserve"> </v>
      </c>
      <c r="G427" s="70" t="str">
        <f>IF('форма ТМ 3 База'!A427&lt;&gt;"",1," ")</f>
        <v xml:space="preserve"> </v>
      </c>
    </row>
    <row r="428" spans="1:7">
      <c r="A428" s="40"/>
      <c r="B428" s="40"/>
      <c r="C428" s="40"/>
      <c r="D428" s="40"/>
      <c r="E428" s="40"/>
      <c r="F428" s="40"/>
      <c r="G428" s="70"/>
    </row>
    <row r="429" spans="1:7">
      <c r="A429" s="40" t="str">
        <f>IF(SUM('форма ТМ 3 База'!B430,'форма ТМ 3 База'!C430,'форма ТМ 3 База'!E430,'форма ТМ 3 База'!F430,'форма ТМ 3 База'!T430)=5,1," ")</f>
        <v xml:space="preserve"> </v>
      </c>
      <c r="B429" s="40" t="str">
        <f>IF(SUM('форма ТМ 3 База'!H430,'форма ТМ 3 База'!R430)=2,1," ")</f>
        <v xml:space="preserve"> </v>
      </c>
      <c r="C429" s="40" t="str">
        <f>IF('форма ТМ 3 База'!O430=1,1," ")</f>
        <v xml:space="preserve"> </v>
      </c>
      <c r="D429" s="40" t="str">
        <f>IF(SUM('форма ТМ 3 База'!N430,'форма ТМ 3 База'!P430,'форма ТМ 3 База'!Q430)=3,1," ")</f>
        <v xml:space="preserve"> </v>
      </c>
      <c r="E429" s="40" t="str">
        <f>IF(SUM('форма ТМ 3 База'!I430,'форма ТМ 3 База'!K430,'форма ТМ 3 База'!M430,'форма ТМ 3 База'!S430,'форма ТМ 3 База'!U430)=5,1," ")</f>
        <v xml:space="preserve"> </v>
      </c>
      <c r="F429" s="40" t="str">
        <f>IF(SUM('форма ТМ 3 База'!D430,'форма ТМ 3 База'!G430,'форма ТМ 3 База'!J430,'форма ТМ 3 База'!L430)=4,1," ")</f>
        <v xml:space="preserve"> </v>
      </c>
      <c r="G429" s="70" t="str">
        <f>IF('форма ТМ 3 База'!A429&lt;&gt;"",1," ")</f>
        <v xml:space="preserve"> </v>
      </c>
    </row>
    <row r="430" spans="1:7">
      <c r="A430" s="40"/>
      <c r="B430" s="40"/>
      <c r="C430" s="40"/>
      <c r="D430" s="40"/>
      <c r="E430" s="40"/>
      <c r="F430" s="40"/>
      <c r="G430" s="70"/>
    </row>
    <row r="431" spans="1:7">
      <c r="A431" s="40" t="str">
        <f>IF(SUM('форма ТМ 3 База'!B432,'форма ТМ 3 База'!C432,'форма ТМ 3 База'!E432,'форма ТМ 3 База'!F432,'форма ТМ 3 База'!T432)=5,1," ")</f>
        <v xml:space="preserve"> </v>
      </c>
      <c r="B431" s="40" t="str">
        <f>IF(SUM('форма ТМ 3 База'!H432,'форма ТМ 3 База'!R432)=2,1," ")</f>
        <v xml:space="preserve"> </v>
      </c>
      <c r="C431" s="40" t="str">
        <f>IF('форма ТМ 3 База'!O432=1,1," ")</f>
        <v xml:space="preserve"> </v>
      </c>
      <c r="D431" s="40" t="str">
        <f>IF(SUM('форма ТМ 3 База'!N432,'форма ТМ 3 База'!P432,'форма ТМ 3 База'!Q432)=3,1," ")</f>
        <v xml:space="preserve"> </v>
      </c>
      <c r="E431" s="40" t="str">
        <f>IF(SUM('форма ТМ 3 База'!I432,'форма ТМ 3 База'!K432,'форма ТМ 3 База'!M432,'форма ТМ 3 База'!S432,'форма ТМ 3 База'!U432)=5,1," ")</f>
        <v xml:space="preserve"> </v>
      </c>
      <c r="F431" s="40" t="str">
        <f>IF(SUM('форма ТМ 3 База'!D432,'форма ТМ 3 База'!G432,'форма ТМ 3 База'!J432,'форма ТМ 3 База'!L432)=4,1," ")</f>
        <v xml:space="preserve"> </v>
      </c>
      <c r="G431" s="70" t="str">
        <f>IF('форма ТМ 3 База'!A431&lt;&gt;"",1," ")</f>
        <v xml:space="preserve"> </v>
      </c>
    </row>
    <row r="432" spans="1:7">
      <c r="A432" s="40"/>
      <c r="B432" s="40"/>
      <c r="C432" s="40"/>
      <c r="D432" s="40"/>
      <c r="E432" s="40"/>
      <c r="F432" s="40"/>
      <c r="G432" s="70"/>
    </row>
    <row r="433" spans="1:7">
      <c r="A433" s="40" t="str">
        <f>IF(SUM('форма ТМ 3 База'!B434,'форма ТМ 3 База'!C434,'форма ТМ 3 База'!E434,'форма ТМ 3 База'!F434,'форма ТМ 3 База'!T434)=5,1," ")</f>
        <v xml:space="preserve"> </v>
      </c>
      <c r="B433" s="40" t="str">
        <f>IF(SUM('форма ТМ 3 База'!H434,'форма ТМ 3 База'!R434)=2,1," ")</f>
        <v xml:space="preserve"> </v>
      </c>
      <c r="C433" s="40" t="str">
        <f>IF('форма ТМ 3 База'!O434=1,1," ")</f>
        <v xml:space="preserve"> </v>
      </c>
      <c r="D433" s="40" t="str">
        <f>IF(SUM('форма ТМ 3 База'!N434,'форма ТМ 3 База'!P434,'форма ТМ 3 База'!Q434)=3,1," ")</f>
        <v xml:space="preserve"> </v>
      </c>
      <c r="E433" s="40" t="str">
        <f>IF(SUM('форма ТМ 3 База'!I434,'форма ТМ 3 База'!K434,'форма ТМ 3 База'!M434,'форма ТМ 3 База'!S434,'форма ТМ 3 База'!U434)=5,1," ")</f>
        <v xml:space="preserve"> </v>
      </c>
      <c r="F433" s="40" t="str">
        <f>IF(SUM('форма ТМ 3 База'!D434,'форма ТМ 3 База'!G434,'форма ТМ 3 База'!J434,'форма ТМ 3 База'!L434)=4,1," ")</f>
        <v xml:space="preserve"> </v>
      </c>
      <c r="G433" s="70" t="str">
        <f>IF('форма ТМ 3 База'!A433&lt;&gt;"",1," ")</f>
        <v xml:space="preserve"> </v>
      </c>
    </row>
    <row r="434" spans="1:7">
      <c r="A434" s="40"/>
      <c r="B434" s="40"/>
      <c r="C434" s="40"/>
      <c r="D434" s="40"/>
      <c r="E434" s="40"/>
      <c r="F434" s="40"/>
      <c r="G434" s="70"/>
    </row>
    <row r="435" spans="1:7">
      <c r="A435" s="40" t="str">
        <f>IF(SUM('форма ТМ 3 База'!B436,'форма ТМ 3 База'!C436,'форма ТМ 3 База'!E436,'форма ТМ 3 База'!F436,'форма ТМ 3 База'!T436)=5,1," ")</f>
        <v xml:space="preserve"> </v>
      </c>
      <c r="B435" s="40" t="str">
        <f>IF(SUM('форма ТМ 3 База'!H436,'форма ТМ 3 База'!R436)=2,1," ")</f>
        <v xml:space="preserve"> </v>
      </c>
      <c r="C435" s="40" t="str">
        <f>IF('форма ТМ 3 База'!O436=1,1," ")</f>
        <v xml:space="preserve"> </v>
      </c>
      <c r="D435" s="40" t="str">
        <f>IF(SUM('форма ТМ 3 База'!N436,'форма ТМ 3 База'!P436,'форма ТМ 3 База'!Q436)=3,1," ")</f>
        <v xml:space="preserve"> </v>
      </c>
      <c r="E435" s="40" t="str">
        <f>IF(SUM('форма ТМ 3 База'!I436,'форма ТМ 3 База'!K436,'форма ТМ 3 База'!M436,'форма ТМ 3 База'!S436,'форма ТМ 3 База'!U436)=5,1," ")</f>
        <v xml:space="preserve"> </v>
      </c>
      <c r="F435" s="40" t="str">
        <f>IF(SUM('форма ТМ 3 База'!D436,'форма ТМ 3 База'!G436,'форма ТМ 3 База'!J436,'форма ТМ 3 База'!L436)=4,1," ")</f>
        <v xml:space="preserve"> </v>
      </c>
      <c r="G435" s="70" t="str">
        <f>IF('форма ТМ 3 База'!A435&lt;&gt;"",1," ")</f>
        <v xml:space="preserve"> </v>
      </c>
    </row>
    <row r="436" spans="1:7">
      <c r="A436" s="40"/>
      <c r="B436" s="40"/>
      <c r="C436" s="40"/>
      <c r="D436" s="40"/>
      <c r="E436" s="40"/>
      <c r="F436" s="40"/>
      <c r="G436" s="70"/>
    </row>
    <row r="437" spans="1:7">
      <c r="A437" s="40" t="str">
        <f>IF(SUM('форма ТМ 3 База'!B438,'форма ТМ 3 База'!C438,'форма ТМ 3 База'!E438,'форма ТМ 3 База'!F438,'форма ТМ 3 База'!T438)=5,1," ")</f>
        <v xml:space="preserve"> </v>
      </c>
      <c r="B437" s="40" t="str">
        <f>IF(SUM('форма ТМ 3 База'!H438,'форма ТМ 3 База'!R438)=2,1," ")</f>
        <v xml:space="preserve"> </v>
      </c>
      <c r="C437" s="40" t="str">
        <f>IF('форма ТМ 3 База'!O438=1,1," ")</f>
        <v xml:space="preserve"> </v>
      </c>
      <c r="D437" s="40" t="str">
        <f>IF(SUM('форма ТМ 3 База'!N438,'форма ТМ 3 База'!P438,'форма ТМ 3 База'!Q438)=3,1," ")</f>
        <v xml:space="preserve"> </v>
      </c>
      <c r="E437" s="40" t="str">
        <f>IF(SUM('форма ТМ 3 База'!I438,'форма ТМ 3 База'!K438,'форма ТМ 3 База'!M438,'форма ТМ 3 База'!S438,'форма ТМ 3 База'!U438)=5,1," ")</f>
        <v xml:space="preserve"> </v>
      </c>
      <c r="F437" s="40" t="str">
        <f>IF(SUM('форма ТМ 3 База'!D438,'форма ТМ 3 База'!G438,'форма ТМ 3 База'!J438,'форма ТМ 3 База'!L438)=4,1," ")</f>
        <v xml:space="preserve"> </v>
      </c>
      <c r="G437" s="70" t="str">
        <f>IF('форма ТМ 3 База'!A437&lt;&gt;"",1," ")</f>
        <v xml:space="preserve"> </v>
      </c>
    </row>
    <row r="438" spans="1:7">
      <c r="A438" s="40"/>
      <c r="B438" s="40"/>
      <c r="C438" s="40"/>
      <c r="D438" s="40"/>
      <c r="E438" s="40"/>
      <c r="F438" s="40"/>
      <c r="G438" s="70"/>
    </row>
    <row r="439" spans="1:7">
      <c r="A439" s="40" t="str">
        <f>IF(SUM('форма ТМ 3 База'!B440,'форма ТМ 3 База'!C440,'форма ТМ 3 База'!E440,'форма ТМ 3 База'!F440,'форма ТМ 3 База'!T440)=5,1," ")</f>
        <v xml:space="preserve"> </v>
      </c>
      <c r="B439" s="40" t="str">
        <f>IF(SUM('форма ТМ 3 База'!H440,'форма ТМ 3 База'!R440)=2,1," ")</f>
        <v xml:space="preserve"> </v>
      </c>
      <c r="C439" s="40" t="str">
        <f>IF('форма ТМ 3 База'!O440=1,1," ")</f>
        <v xml:space="preserve"> </v>
      </c>
      <c r="D439" s="40" t="str">
        <f>IF(SUM('форма ТМ 3 База'!N440,'форма ТМ 3 База'!P440,'форма ТМ 3 База'!Q440)=3,1," ")</f>
        <v xml:space="preserve"> </v>
      </c>
      <c r="E439" s="40" t="str">
        <f>IF(SUM('форма ТМ 3 База'!I440,'форма ТМ 3 База'!K440,'форма ТМ 3 База'!M440,'форма ТМ 3 База'!S440,'форма ТМ 3 База'!U440)=5,1," ")</f>
        <v xml:space="preserve"> </v>
      </c>
      <c r="F439" s="40" t="str">
        <f>IF(SUM('форма ТМ 3 База'!D440,'форма ТМ 3 База'!G440,'форма ТМ 3 База'!J440,'форма ТМ 3 База'!L440)=4,1," ")</f>
        <v xml:space="preserve"> </v>
      </c>
      <c r="G439" s="70" t="str">
        <f>IF('форма ТМ 3 База'!A439&lt;&gt;"",1," ")</f>
        <v xml:space="preserve"> </v>
      </c>
    </row>
    <row r="440" spans="1:7">
      <c r="A440" s="40"/>
      <c r="B440" s="40"/>
      <c r="C440" s="40"/>
      <c r="D440" s="40"/>
      <c r="E440" s="40"/>
      <c r="F440" s="40"/>
      <c r="G440" s="70"/>
    </row>
    <row r="441" spans="1:7">
      <c r="A441" s="40" t="str">
        <f>IF(SUM('форма ТМ 3 База'!B442,'форма ТМ 3 База'!C442,'форма ТМ 3 База'!E442,'форма ТМ 3 База'!F442,'форма ТМ 3 База'!T442)=5,1," ")</f>
        <v xml:space="preserve"> </v>
      </c>
      <c r="B441" s="40" t="str">
        <f>IF(SUM('форма ТМ 3 База'!H442,'форма ТМ 3 База'!R442)=2,1," ")</f>
        <v xml:space="preserve"> </v>
      </c>
      <c r="C441" s="40" t="str">
        <f>IF('форма ТМ 3 База'!O442=1,1," ")</f>
        <v xml:space="preserve"> </v>
      </c>
      <c r="D441" s="40" t="str">
        <f>IF(SUM('форма ТМ 3 База'!N442,'форма ТМ 3 База'!P442,'форма ТМ 3 База'!Q442)=3,1," ")</f>
        <v xml:space="preserve"> </v>
      </c>
      <c r="E441" s="40" t="str">
        <f>IF(SUM('форма ТМ 3 База'!I442,'форма ТМ 3 База'!K442,'форма ТМ 3 База'!M442,'форма ТМ 3 База'!S442,'форма ТМ 3 База'!U442)=5,1," ")</f>
        <v xml:space="preserve"> </v>
      </c>
      <c r="F441" s="40" t="str">
        <f>IF(SUM('форма ТМ 3 База'!D442,'форма ТМ 3 База'!G442,'форма ТМ 3 База'!J442,'форма ТМ 3 База'!L442)=4,1," ")</f>
        <v xml:space="preserve"> </v>
      </c>
      <c r="G441" s="70" t="str">
        <f>IF('форма ТМ 3 База'!A441&lt;&gt;"",1," ")</f>
        <v xml:space="preserve"> </v>
      </c>
    </row>
    <row r="442" spans="1:7">
      <c r="A442" s="40"/>
      <c r="B442" s="40"/>
      <c r="C442" s="40"/>
      <c r="D442" s="40"/>
      <c r="E442" s="40"/>
      <c r="F442" s="40"/>
      <c r="G442" s="70"/>
    </row>
    <row r="443" spans="1:7">
      <c r="A443" s="40" t="str">
        <f>IF(SUM('форма ТМ 3 База'!B444,'форма ТМ 3 База'!C444,'форма ТМ 3 База'!E444,'форма ТМ 3 База'!F444,'форма ТМ 3 База'!T444)=5,1," ")</f>
        <v xml:space="preserve"> </v>
      </c>
      <c r="B443" s="40" t="str">
        <f>IF(SUM('форма ТМ 3 База'!H444,'форма ТМ 3 База'!R444)=2,1," ")</f>
        <v xml:space="preserve"> </v>
      </c>
      <c r="C443" s="40" t="str">
        <f>IF('форма ТМ 3 База'!O444=1,1," ")</f>
        <v xml:space="preserve"> </v>
      </c>
      <c r="D443" s="40" t="str">
        <f>IF(SUM('форма ТМ 3 База'!N444,'форма ТМ 3 База'!P444,'форма ТМ 3 База'!Q444)=3,1," ")</f>
        <v xml:space="preserve"> </v>
      </c>
      <c r="E443" s="40" t="str">
        <f>IF(SUM('форма ТМ 3 База'!I444,'форма ТМ 3 База'!K444,'форма ТМ 3 База'!M444,'форма ТМ 3 База'!S444,'форма ТМ 3 База'!U444)=5,1," ")</f>
        <v xml:space="preserve"> </v>
      </c>
      <c r="F443" s="40" t="str">
        <f>IF(SUM('форма ТМ 3 База'!D444,'форма ТМ 3 База'!G444,'форма ТМ 3 База'!J444,'форма ТМ 3 База'!L444)=4,1," ")</f>
        <v xml:space="preserve"> </v>
      </c>
      <c r="G443" s="70" t="str">
        <f>IF('форма ТМ 3 База'!A443&lt;&gt;"",1," ")</f>
        <v xml:space="preserve"> </v>
      </c>
    </row>
    <row r="444" spans="1:7">
      <c r="A444" s="40"/>
      <c r="B444" s="40"/>
      <c r="C444" s="40"/>
      <c r="D444" s="40"/>
      <c r="E444" s="40"/>
      <c r="F444" s="40"/>
      <c r="G444" s="70"/>
    </row>
    <row r="445" spans="1:7">
      <c r="A445" s="40" t="str">
        <f>IF(SUM('форма ТМ 3 База'!B446,'форма ТМ 3 База'!C446,'форма ТМ 3 База'!E446,'форма ТМ 3 База'!F446,'форма ТМ 3 База'!T446)=5,1," ")</f>
        <v xml:space="preserve"> </v>
      </c>
      <c r="B445" s="40" t="str">
        <f>IF(SUM('форма ТМ 3 База'!H446,'форма ТМ 3 База'!R446)=2,1," ")</f>
        <v xml:space="preserve"> </v>
      </c>
      <c r="C445" s="40" t="str">
        <f>IF('форма ТМ 3 База'!O446=1,1," ")</f>
        <v xml:space="preserve"> </v>
      </c>
      <c r="D445" s="40" t="str">
        <f>IF(SUM('форма ТМ 3 База'!N446,'форма ТМ 3 База'!P446,'форма ТМ 3 База'!Q446)=3,1," ")</f>
        <v xml:space="preserve"> </v>
      </c>
      <c r="E445" s="40" t="str">
        <f>IF(SUM('форма ТМ 3 База'!I446,'форма ТМ 3 База'!K446,'форма ТМ 3 База'!M446,'форма ТМ 3 База'!S446,'форма ТМ 3 База'!U446)=5,1," ")</f>
        <v xml:space="preserve"> </v>
      </c>
      <c r="F445" s="40" t="str">
        <f>IF(SUM('форма ТМ 3 База'!D446,'форма ТМ 3 База'!G446,'форма ТМ 3 База'!J446,'форма ТМ 3 База'!L446)=4,1," ")</f>
        <v xml:space="preserve"> </v>
      </c>
      <c r="G445" s="70" t="str">
        <f>IF('форма ТМ 3 База'!A445&lt;&gt;"",1," ")</f>
        <v xml:space="preserve"> </v>
      </c>
    </row>
    <row r="446" spans="1:7">
      <c r="A446" s="40"/>
      <c r="B446" s="40"/>
      <c r="C446" s="40"/>
      <c r="D446" s="40"/>
      <c r="E446" s="40"/>
      <c r="F446" s="40"/>
      <c r="G446" s="70"/>
    </row>
    <row r="447" spans="1:7">
      <c r="A447" s="40" t="str">
        <f>IF(SUM('форма ТМ 3 База'!B448,'форма ТМ 3 База'!C448,'форма ТМ 3 База'!E448,'форма ТМ 3 База'!F448,'форма ТМ 3 База'!T448)=5,1," ")</f>
        <v xml:space="preserve"> </v>
      </c>
      <c r="B447" s="40" t="str">
        <f>IF(SUM('форма ТМ 3 База'!H448,'форма ТМ 3 База'!R448)=2,1," ")</f>
        <v xml:space="preserve"> </v>
      </c>
      <c r="C447" s="40" t="str">
        <f>IF('форма ТМ 3 База'!O448=1,1," ")</f>
        <v xml:space="preserve"> </v>
      </c>
      <c r="D447" s="40" t="str">
        <f>IF(SUM('форма ТМ 3 База'!N448,'форма ТМ 3 База'!P448,'форма ТМ 3 База'!Q448)=3,1," ")</f>
        <v xml:space="preserve"> </v>
      </c>
      <c r="E447" s="40" t="str">
        <f>IF(SUM('форма ТМ 3 База'!I448,'форма ТМ 3 База'!K448,'форма ТМ 3 База'!M448,'форма ТМ 3 База'!S448,'форма ТМ 3 База'!U448)=5,1," ")</f>
        <v xml:space="preserve"> </v>
      </c>
      <c r="F447" s="40" t="str">
        <f>IF(SUM('форма ТМ 3 База'!D448,'форма ТМ 3 База'!G448,'форма ТМ 3 База'!J448,'форма ТМ 3 База'!L448)=4,1," ")</f>
        <v xml:space="preserve"> </v>
      </c>
      <c r="G447" s="70" t="str">
        <f>IF('форма ТМ 3 База'!A447&lt;&gt;"",1," ")</f>
        <v xml:space="preserve"> </v>
      </c>
    </row>
    <row r="448" spans="1:7">
      <c r="A448" s="40"/>
      <c r="B448" s="40"/>
      <c r="C448" s="40"/>
      <c r="D448" s="40"/>
      <c r="E448" s="40"/>
      <c r="F448" s="40"/>
      <c r="G448" s="70"/>
    </row>
    <row r="449" spans="1:7">
      <c r="A449" s="40" t="str">
        <f>IF(SUM('форма ТМ 3 База'!B450,'форма ТМ 3 База'!C450,'форма ТМ 3 База'!E450,'форма ТМ 3 База'!F450,'форма ТМ 3 База'!T450)=5,1," ")</f>
        <v xml:space="preserve"> </v>
      </c>
      <c r="B449" s="40" t="str">
        <f>IF(SUM('форма ТМ 3 База'!H450,'форма ТМ 3 База'!R450)=2,1," ")</f>
        <v xml:space="preserve"> </v>
      </c>
      <c r="C449" s="40" t="str">
        <f>IF('форма ТМ 3 База'!O450=1,1," ")</f>
        <v xml:space="preserve"> </v>
      </c>
      <c r="D449" s="40" t="str">
        <f>IF(SUM('форма ТМ 3 База'!N450,'форма ТМ 3 База'!P450,'форма ТМ 3 База'!Q450)=3,1," ")</f>
        <v xml:space="preserve"> </v>
      </c>
      <c r="E449" s="40" t="str">
        <f>IF(SUM('форма ТМ 3 База'!I450,'форма ТМ 3 База'!K450,'форма ТМ 3 База'!M450,'форма ТМ 3 База'!S450,'форма ТМ 3 База'!U450)=5,1," ")</f>
        <v xml:space="preserve"> </v>
      </c>
      <c r="F449" s="40" t="str">
        <f>IF(SUM('форма ТМ 3 База'!D450,'форма ТМ 3 База'!G450,'форма ТМ 3 База'!J450,'форма ТМ 3 База'!L450)=4,1," ")</f>
        <v xml:space="preserve"> </v>
      </c>
      <c r="G449" s="70" t="str">
        <f>IF('форма ТМ 3 База'!A449&lt;&gt;"",1," ")</f>
        <v xml:space="preserve"> </v>
      </c>
    </row>
    <row r="450" spans="1:7">
      <c r="A450" s="40"/>
      <c r="B450" s="40"/>
      <c r="C450" s="40"/>
      <c r="D450" s="40"/>
      <c r="E450" s="40"/>
      <c r="F450" s="40"/>
      <c r="G450" s="70"/>
    </row>
    <row r="451" spans="1:7">
      <c r="A451" s="40" t="str">
        <f>IF(SUM('форма ТМ 3 База'!B452,'форма ТМ 3 База'!C452,'форма ТМ 3 База'!E452,'форма ТМ 3 База'!F452,'форма ТМ 3 База'!T452)=5,1," ")</f>
        <v xml:space="preserve"> </v>
      </c>
      <c r="B451" s="40" t="str">
        <f>IF(SUM('форма ТМ 3 База'!H452,'форма ТМ 3 База'!R452)=2,1," ")</f>
        <v xml:space="preserve"> </v>
      </c>
      <c r="C451" s="40" t="str">
        <f>IF('форма ТМ 3 База'!O452=1,1," ")</f>
        <v xml:space="preserve"> </v>
      </c>
      <c r="D451" s="40" t="str">
        <f>IF(SUM('форма ТМ 3 База'!N452,'форма ТМ 3 База'!P452,'форма ТМ 3 База'!Q452)=3,1," ")</f>
        <v xml:space="preserve"> </v>
      </c>
      <c r="E451" s="40" t="str">
        <f>IF(SUM('форма ТМ 3 База'!I452,'форма ТМ 3 База'!K452,'форма ТМ 3 База'!M452,'форма ТМ 3 База'!S452,'форма ТМ 3 База'!U452)=5,1," ")</f>
        <v xml:space="preserve"> </v>
      </c>
      <c r="F451" s="40" t="str">
        <f>IF(SUM('форма ТМ 3 База'!D452,'форма ТМ 3 База'!G452,'форма ТМ 3 База'!J452,'форма ТМ 3 База'!L452)=4,1," ")</f>
        <v xml:space="preserve"> </v>
      </c>
      <c r="G451" s="70" t="str">
        <f>IF('форма ТМ 3 База'!A451&lt;&gt;"",1," ")</f>
        <v xml:space="preserve"> </v>
      </c>
    </row>
    <row r="452" spans="1:7">
      <c r="A452" s="40"/>
      <c r="B452" s="40"/>
      <c r="C452" s="40"/>
      <c r="D452" s="40"/>
      <c r="E452" s="40"/>
      <c r="F452" s="40"/>
      <c r="G452" s="70"/>
    </row>
    <row r="453" spans="1:7">
      <c r="A453" s="40" t="str">
        <f>IF(SUM('форма ТМ 3 База'!B454,'форма ТМ 3 База'!C454,'форма ТМ 3 База'!E454,'форма ТМ 3 База'!F454,'форма ТМ 3 База'!T454)=5,1," ")</f>
        <v xml:space="preserve"> </v>
      </c>
      <c r="B453" s="40" t="str">
        <f>IF(SUM('форма ТМ 3 База'!H454,'форма ТМ 3 База'!R454)=2,1," ")</f>
        <v xml:space="preserve"> </v>
      </c>
      <c r="C453" s="40" t="str">
        <f>IF('форма ТМ 3 База'!O454=1,1," ")</f>
        <v xml:space="preserve"> </v>
      </c>
      <c r="D453" s="40" t="str">
        <f>IF(SUM('форма ТМ 3 База'!N454,'форма ТМ 3 База'!P454,'форма ТМ 3 База'!Q454)=3,1," ")</f>
        <v xml:space="preserve"> </v>
      </c>
      <c r="E453" s="40" t="str">
        <f>IF(SUM('форма ТМ 3 База'!I454,'форма ТМ 3 База'!K454,'форма ТМ 3 База'!M454,'форма ТМ 3 База'!S454,'форма ТМ 3 База'!U454)=5,1," ")</f>
        <v xml:space="preserve"> </v>
      </c>
      <c r="F453" s="40" t="str">
        <f>IF(SUM('форма ТМ 3 База'!D454,'форма ТМ 3 База'!G454,'форма ТМ 3 База'!J454,'форма ТМ 3 База'!L454)=4,1," ")</f>
        <v xml:space="preserve"> </v>
      </c>
      <c r="G453" s="70" t="str">
        <f>IF('форма ТМ 3 База'!A453&lt;&gt;"",1," ")</f>
        <v xml:space="preserve"> </v>
      </c>
    </row>
    <row r="454" spans="1:7">
      <c r="A454" s="40"/>
      <c r="B454" s="40"/>
      <c r="C454" s="40"/>
      <c r="D454" s="40"/>
      <c r="E454" s="40"/>
      <c r="F454" s="40"/>
      <c r="G454" s="70"/>
    </row>
    <row r="455" spans="1:7">
      <c r="A455" s="40" t="str">
        <f>IF(SUM('форма ТМ 3 База'!B456,'форма ТМ 3 База'!C456,'форма ТМ 3 База'!E456,'форма ТМ 3 База'!F456,'форма ТМ 3 База'!T456)=5,1," ")</f>
        <v xml:space="preserve"> </v>
      </c>
      <c r="B455" s="40" t="str">
        <f>IF(SUM('форма ТМ 3 База'!H456,'форма ТМ 3 База'!R456)=2,1," ")</f>
        <v xml:space="preserve"> </v>
      </c>
      <c r="C455" s="40" t="str">
        <f>IF('форма ТМ 3 База'!O456=1,1," ")</f>
        <v xml:space="preserve"> </v>
      </c>
      <c r="D455" s="40" t="str">
        <f>IF(SUM('форма ТМ 3 База'!N456,'форма ТМ 3 База'!P456,'форма ТМ 3 База'!Q456)=3,1," ")</f>
        <v xml:space="preserve"> </v>
      </c>
      <c r="E455" s="40" t="str">
        <f>IF(SUM('форма ТМ 3 База'!I456,'форма ТМ 3 База'!K456,'форма ТМ 3 База'!M456,'форма ТМ 3 База'!S456,'форма ТМ 3 База'!U456)=5,1," ")</f>
        <v xml:space="preserve"> </v>
      </c>
      <c r="F455" s="40" t="str">
        <f>IF(SUM('форма ТМ 3 База'!D456,'форма ТМ 3 База'!G456,'форма ТМ 3 База'!J456,'форма ТМ 3 База'!L456)=4,1," ")</f>
        <v xml:space="preserve"> </v>
      </c>
      <c r="G455" s="70" t="str">
        <f>IF('форма ТМ 3 База'!A455&lt;&gt;"",1," ")</f>
        <v xml:space="preserve"> </v>
      </c>
    </row>
    <row r="456" spans="1:7">
      <c r="A456" s="40"/>
      <c r="B456" s="40"/>
      <c r="C456" s="40"/>
      <c r="D456" s="40"/>
      <c r="E456" s="40"/>
      <c r="F456" s="40"/>
      <c r="G456" s="70"/>
    </row>
    <row r="457" spans="1:7">
      <c r="A457" s="40" t="str">
        <f>IF(SUM('форма ТМ 3 База'!B458,'форма ТМ 3 База'!C458,'форма ТМ 3 База'!E458,'форма ТМ 3 База'!F458,'форма ТМ 3 База'!T458)=5,1," ")</f>
        <v xml:space="preserve"> </v>
      </c>
      <c r="B457" s="40" t="str">
        <f>IF(SUM('форма ТМ 3 База'!H458,'форма ТМ 3 База'!R458)=2,1," ")</f>
        <v xml:space="preserve"> </v>
      </c>
      <c r="C457" s="40" t="str">
        <f>IF('форма ТМ 3 База'!O458=1,1," ")</f>
        <v xml:space="preserve"> </v>
      </c>
      <c r="D457" s="40" t="str">
        <f>IF(SUM('форма ТМ 3 База'!N458,'форма ТМ 3 База'!P458,'форма ТМ 3 База'!Q458)=3,1," ")</f>
        <v xml:space="preserve"> </v>
      </c>
      <c r="E457" s="40" t="str">
        <f>IF(SUM('форма ТМ 3 База'!I458,'форма ТМ 3 База'!K458,'форма ТМ 3 База'!M458,'форма ТМ 3 База'!S458,'форма ТМ 3 База'!U458)=5,1," ")</f>
        <v xml:space="preserve"> </v>
      </c>
      <c r="F457" s="40" t="str">
        <f>IF(SUM('форма ТМ 3 База'!D458,'форма ТМ 3 База'!G458,'форма ТМ 3 База'!J458,'форма ТМ 3 База'!L458)=4,1," ")</f>
        <v xml:space="preserve"> </v>
      </c>
      <c r="G457" s="70" t="str">
        <f>IF('форма ТМ 3 База'!A457&lt;&gt;"",1," ")</f>
        <v xml:space="preserve"> </v>
      </c>
    </row>
    <row r="458" spans="1:7">
      <c r="A458" s="40"/>
      <c r="B458" s="40"/>
      <c r="C458" s="40"/>
      <c r="D458" s="40"/>
      <c r="E458" s="40"/>
      <c r="F458" s="40"/>
      <c r="G458" s="70"/>
    </row>
    <row r="459" spans="1:7">
      <c r="A459" s="40" t="str">
        <f>IF(SUM('форма ТМ 3 База'!B460,'форма ТМ 3 База'!C460,'форма ТМ 3 База'!E460,'форма ТМ 3 База'!F460,'форма ТМ 3 База'!T460)=5,1," ")</f>
        <v xml:space="preserve"> </v>
      </c>
      <c r="B459" s="40" t="str">
        <f>IF(SUM('форма ТМ 3 База'!H460,'форма ТМ 3 База'!R460)=2,1," ")</f>
        <v xml:space="preserve"> </v>
      </c>
      <c r="C459" s="40" t="str">
        <f>IF('форма ТМ 3 База'!O460=1,1," ")</f>
        <v xml:space="preserve"> </v>
      </c>
      <c r="D459" s="40" t="str">
        <f>IF(SUM('форма ТМ 3 База'!N460,'форма ТМ 3 База'!P460,'форма ТМ 3 База'!Q460)=3,1," ")</f>
        <v xml:space="preserve"> </v>
      </c>
      <c r="E459" s="40" t="str">
        <f>IF(SUM('форма ТМ 3 База'!I460,'форма ТМ 3 База'!K460,'форма ТМ 3 База'!M460,'форма ТМ 3 База'!S460,'форма ТМ 3 База'!U460)=5,1," ")</f>
        <v xml:space="preserve"> </v>
      </c>
      <c r="F459" s="40" t="str">
        <f>IF(SUM('форма ТМ 3 База'!D460,'форма ТМ 3 База'!G460,'форма ТМ 3 База'!J460,'форма ТМ 3 База'!L460)=4,1," ")</f>
        <v xml:space="preserve"> </v>
      </c>
      <c r="G459" s="70" t="str">
        <f>IF('форма ТМ 3 База'!A459&lt;&gt;"",1," ")</f>
        <v xml:space="preserve"> </v>
      </c>
    </row>
    <row r="460" spans="1:7">
      <c r="A460" s="40"/>
      <c r="B460" s="40"/>
      <c r="C460" s="40"/>
      <c r="D460" s="40"/>
      <c r="E460" s="40"/>
      <c r="F460" s="40"/>
      <c r="G460" s="70"/>
    </row>
    <row r="461" spans="1:7">
      <c r="A461" s="40" t="str">
        <f>IF(SUM('форма ТМ 3 База'!B462,'форма ТМ 3 База'!C462,'форма ТМ 3 База'!E462,'форма ТМ 3 База'!F462,'форма ТМ 3 База'!T462)=5,1," ")</f>
        <v xml:space="preserve"> </v>
      </c>
      <c r="B461" s="40" t="str">
        <f>IF(SUM('форма ТМ 3 База'!H462,'форма ТМ 3 База'!R462)=2,1," ")</f>
        <v xml:space="preserve"> </v>
      </c>
      <c r="C461" s="40" t="str">
        <f>IF('форма ТМ 3 База'!O462=1,1," ")</f>
        <v xml:space="preserve"> </v>
      </c>
      <c r="D461" s="40" t="str">
        <f>IF(SUM('форма ТМ 3 База'!N462,'форма ТМ 3 База'!P462,'форма ТМ 3 База'!Q462)=3,1," ")</f>
        <v xml:space="preserve"> </v>
      </c>
      <c r="E461" s="40" t="str">
        <f>IF(SUM('форма ТМ 3 База'!I462,'форма ТМ 3 База'!K462,'форма ТМ 3 База'!M462,'форма ТМ 3 База'!S462,'форма ТМ 3 База'!U462)=5,1," ")</f>
        <v xml:space="preserve"> </v>
      </c>
      <c r="F461" s="40" t="str">
        <f>IF(SUM('форма ТМ 3 База'!D462,'форма ТМ 3 База'!G462,'форма ТМ 3 База'!J462,'форма ТМ 3 База'!L462)=4,1," ")</f>
        <v xml:space="preserve"> </v>
      </c>
      <c r="G461" s="70" t="str">
        <f>IF('форма ТМ 3 База'!A461&lt;&gt;"",1," ")</f>
        <v xml:space="preserve"> </v>
      </c>
    </row>
    <row r="462" spans="1:7">
      <c r="A462" s="40"/>
      <c r="B462" s="40"/>
      <c r="C462" s="40"/>
      <c r="D462" s="40"/>
      <c r="E462" s="40"/>
      <c r="F462" s="40"/>
      <c r="G462" s="70"/>
    </row>
    <row r="463" spans="1:7">
      <c r="A463" s="40" t="str">
        <f>IF(SUM('форма ТМ 3 База'!B464,'форма ТМ 3 База'!C464,'форма ТМ 3 База'!E464,'форма ТМ 3 База'!F464,'форма ТМ 3 База'!T464)=5,1," ")</f>
        <v xml:space="preserve"> </v>
      </c>
      <c r="B463" s="40" t="str">
        <f>IF(SUM('форма ТМ 3 База'!H464,'форма ТМ 3 База'!R464)=2,1," ")</f>
        <v xml:space="preserve"> </v>
      </c>
      <c r="C463" s="40" t="str">
        <f>IF('форма ТМ 3 База'!O464=1,1," ")</f>
        <v xml:space="preserve"> </v>
      </c>
      <c r="D463" s="40" t="str">
        <f>IF(SUM('форма ТМ 3 База'!N464,'форма ТМ 3 База'!P464,'форма ТМ 3 База'!Q464)=3,1," ")</f>
        <v xml:space="preserve"> </v>
      </c>
      <c r="E463" s="40" t="str">
        <f>IF(SUM('форма ТМ 3 База'!I464,'форма ТМ 3 База'!K464,'форма ТМ 3 База'!M464,'форма ТМ 3 База'!S464,'форма ТМ 3 База'!U464)=5,1," ")</f>
        <v xml:space="preserve"> </v>
      </c>
      <c r="F463" s="40" t="str">
        <f>IF(SUM('форма ТМ 3 База'!D464,'форма ТМ 3 База'!G464,'форма ТМ 3 База'!J464,'форма ТМ 3 База'!L464)=4,1," ")</f>
        <v xml:space="preserve"> </v>
      </c>
      <c r="G463" s="70" t="str">
        <f>IF('форма ТМ 3 База'!A463&lt;&gt;"",1," ")</f>
        <v xml:space="preserve"> </v>
      </c>
    </row>
    <row r="464" spans="1:7">
      <c r="A464" s="40"/>
      <c r="B464" s="40"/>
      <c r="C464" s="40"/>
      <c r="D464" s="40"/>
      <c r="E464" s="40"/>
      <c r="F464" s="40"/>
      <c r="G464" s="70"/>
    </row>
    <row r="465" spans="1:7">
      <c r="A465" s="40" t="str">
        <f>IF(SUM('форма ТМ 3 База'!B466,'форма ТМ 3 База'!C466,'форма ТМ 3 База'!E466,'форма ТМ 3 База'!F466,'форма ТМ 3 База'!T466)=5,1," ")</f>
        <v xml:space="preserve"> </v>
      </c>
      <c r="B465" s="40" t="str">
        <f>IF(SUM('форма ТМ 3 База'!H466,'форма ТМ 3 База'!R466)=2,1," ")</f>
        <v xml:space="preserve"> </v>
      </c>
      <c r="C465" s="40" t="str">
        <f>IF('форма ТМ 3 База'!O466=1,1," ")</f>
        <v xml:space="preserve"> </v>
      </c>
      <c r="D465" s="40" t="str">
        <f>IF(SUM('форма ТМ 3 База'!N466,'форма ТМ 3 База'!P466,'форма ТМ 3 База'!Q466)=3,1," ")</f>
        <v xml:space="preserve"> </v>
      </c>
      <c r="E465" s="40" t="str">
        <f>IF(SUM('форма ТМ 3 База'!I466,'форма ТМ 3 База'!K466,'форма ТМ 3 База'!M466,'форма ТМ 3 База'!S466,'форма ТМ 3 База'!U466)=5,1," ")</f>
        <v xml:space="preserve"> </v>
      </c>
      <c r="F465" s="40" t="str">
        <f>IF(SUM('форма ТМ 3 База'!D466,'форма ТМ 3 База'!G466,'форма ТМ 3 База'!J466,'форма ТМ 3 База'!L466)=4,1," ")</f>
        <v xml:space="preserve"> </v>
      </c>
      <c r="G465" s="70" t="str">
        <f>IF('форма ТМ 3 База'!A465&lt;&gt;"",1," ")</f>
        <v xml:space="preserve"> </v>
      </c>
    </row>
    <row r="466" spans="1:7">
      <c r="A466" s="40"/>
      <c r="B466" s="40"/>
      <c r="C466" s="40"/>
      <c r="D466" s="40"/>
      <c r="E466" s="40"/>
      <c r="F466" s="40"/>
      <c r="G466" s="70"/>
    </row>
    <row r="467" spans="1:7">
      <c r="A467" s="40" t="str">
        <f>IF(SUM('форма ТМ 3 База'!B468,'форма ТМ 3 База'!C468,'форма ТМ 3 База'!E468,'форма ТМ 3 База'!F468,'форма ТМ 3 База'!T468)=5,1," ")</f>
        <v xml:space="preserve"> </v>
      </c>
      <c r="B467" s="40" t="str">
        <f>IF(SUM('форма ТМ 3 База'!H468,'форма ТМ 3 База'!R468)=2,1," ")</f>
        <v xml:space="preserve"> </v>
      </c>
      <c r="C467" s="40" t="str">
        <f>IF('форма ТМ 3 База'!O468=1,1," ")</f>
        <v xml:space="preserve"> </v>
      </c>
      <c r="D467" s="40" t="str">
        <f>IF(SUM('форма ТМ 3 База'!N468,'форма ТМ 3 База'!P468,'форма ТМ 3 База'!Q468)=3,1," ")</f>
        <v xml:space="preserve"> </v>
      </c>
      <c r="E467" s="40" t="str">
        <f>IF(SUM('форма ТМ 3 База'!I468,'форма ТМ 3 База'!K468,'форма ТМ 3 База'!M468,'форма ТМ 3 База'!S468,'форма ТМ 3 База'!U468)=5,1," ")</f>
        <v xml:space="preserve"> </v>
      </c>
      <c r="F467" s="40" t="str">
        <f>IF(SUM('форма ТМ 3 База'!D468,'форма ТМ 3 База'!G468,'форма ТМ 3 База'!J468,'форма ТМ 3 База'!L468)=4,1," ")</f>
        <v xml:space="preserve"> </v>
      </c>
      <c r="G467" s="70" t="str">
        <f>IF('форма ТМ 3 База'!A467&lt;&gt;"",1," ")</f>
        <v xml:space="preserve"> </v>
      </c>
    </row>
    <row r="468" spans="1:7">
      <c r="A468" s="40"/>
      <c r="B468" s="40"/>
      <c r="C468" s="40"/>
      <c r="D468" s="40"/>
      <c r="E468" s="40"/>
      <c r="F468" s="40"/>
      <c r="G468" s="70"/>
    </row>
    <row r="469" spans="1:7">
      <c r="A469" s="40" t="str">
        <f>IF(SUM('форма ТМ 3 База'!B470,'форма ТМ 3 База'!C470,'форма ТМ 3 База'!E470,'форма ТМ 3 База'!F470,'форма ТМ 3 База'!T470)=5,1," ")</f>
        <v xml:space="preserve"> </v>
      </c>
      <c r="B469" s="40" t="str">
        <f>IF(SUM('форма ТМ 3 База'!H470,'форма ТМ 3 База'!R470)=2,1," ")</f>
        <v xml:space="preserve"> </v>
      </c>
      <c r="C469" s="40" t="str">
        <f>IF('форма ТМ 3 База'!O470=1,1," ")</f>
        <v xml:space="preserve"> </v>
      </c>
      <c r="D469" s="40" t="str">
        <f>IF(SUM('форма ТМ 3 База'!N470,'форма ТМ 3 База'!P470,'форма ТМ 3 База'!Q470)=3,1," ")</f>
        <v xml:space="preserve"> </v>
      </c>
      <c r="E469" s="40" t="str">
        <f>IF(SUM('форма ТМ 3 База'!I470,'форма ТМ 3 База'!K470,'форма ТМ 3 База'!M470,'форма ТМ 3 База'!S470,'форма ТМ 3 База'!U470)=5,1," ")</f>
        <v xml:space="preserve"> </v>
      </c>
      <c r="F469" s="40" t="str">
        <f>IF(SUM('форма ТМ 3 База'!D470,'форма ТМ 3 База'!G470,'форма ТМ 3 База'!J470,'форма ТМ 3 База'!L470)=4,1," ")</f>
        <v xml:space="preserve"> </v>
      </c>
      <c r="G469" s="70" t="str">
        <f>IF('форма ТМ 3 База'!A469&lt;&gt;"",1," ")</f>
        <v xml:space="preserve"> </v>
      </c>
    </row>
    <row r="470" spans="1:7">
      <c r="A470" s="40"/>
      <c r="B470" s="40"/>
      <c r="C470" s="40"/>
      <c r="D470" s="40"/>
      <c r="E470" s="40"/>
      <c r="F470" s="40"/>
      <c r="G470" s="70"/>
    </row>
    <row r="471" spans="1:7">
      <c r="A471" s="40" t="str">
        <f>IF(SUM('форма ТМ 3 База'!B472,'форма ТМ 3 База'!C472,'форма ТМ 3 База'!E472,'форма ТМ 3 База'!F472,'форма ТМ 3 База'!T472)=5,1," ")</f>
        <v xml:space="preserve"> </v>
      </c>
      <c r="B471" s="40" t="str">
        <f>IF(SUM('форма ТМ 3 База'!H472,'форма ТМ 3 База'!R472)=2,1," ")</f>
        <v xml:space="preserve"> </v>
      </c>
      <c r="C471" s="40" t="str">
        <f>IF('форма ТМ 3 База'!O472=1,1," ")</f>
        <v xml:space="preserve"> </v>
      </c>
      <c r="D471" s="40" t="str">
        <f>IF(SUM('форма ТМ 3 База'!N472,'форма ТМ 3 База'!P472,'форма ТМ 3 База'!Q472)=3,1," ")</f>
        <v xml:space="preserve"> </v>
      </c>
      <c r="E471" s="40" t="str">
        <f>IF(SUM('форма ТМ 3 База'!I472,'форма ТМ 3 База'!K472,'форма ТМ 3 База'!M472,'форма ТМ 3 База'!S472,'форма ТМ 3 База'!U472)=5,1," ")</f>
        <v xml:space="preserve"> </v>
      </c>
      <c r="F471" s="40" t="str">
        <f>IF(SUM('форма ТМ 3 База'!D472,'форма ТМ 3 База'!G472,'форма ТМ 3 База'!J472,'форма ТМ 3 База'!L472)=4,1," ")</f>
        <v xml:space="preserve"> </v>
      </c>
      <c r="G471" s="70" t="str">
        <f>IF('форма ТМ 3 База'!A471&lt;&gt;"",1," ")</f>
        <v xml:space="preserve"> </v>
      </c>
    </row>
    <row r="472" spans="1:7">
      <c r="A472" s="40"/>
      <c r="B472" s="40"/>
      <c r="C472" s="40"/>
      <c r="D472" s="40"/>
      <c r="E472" s="40"/>
      <c r="F472" s="40"/>
      <c r="G472" s="70"/>
    </row>
    <row r="473" spans="1:7">
      <c r="A473" s="40" t="str">
        <f>IF(SUM('форма ТМ 3 База'!B474,'форма ТМ 3 База'!C474,'форма ТМ 3 База'!E474,'форма ТМ 3 База'!F474,'форма ТМ 3 База'!T474)=5,1," ")</f>
        <v xml:space="preserve"> </v>
      </c>
      <c r="B473" s="40" t="str">
        <f>IF(SUM('форма ТМ 3 База'!H474,'форма ТМ 3 База'!R474)=2,1," ")</f>
        <v xml:space="preserve"> </v>
      </c>
      <c r="C473" s="40" t="str">
        <f>IF('форма ТМ 3 База'!O474=1,1," ")</f>
        <v xml:space="preserve"> </v>
      </c>
      <c r="D473" s="40" t="str">
        <f>IF(SUM('форма ТМ 3 База'!N474,'форма ТМ 3 База'!P474,'форма ТМ 3 База'!Q474)=3,1," ")</f>
        <v xml:space="preserve"> </v>
      </c>
      <c r="E473" s="40" t="str">
        <f>IF(SUM('форма ТМ 3 База'!I474,'форма ТМ 3 База'!K474,'форма ТМ 3 База'!M474,'форма ТМ 3 База'!S474,'форма ТМ 3 База'!U474)=5,1," ")</f>
        <v xml:space="preserve"> </v>
      </c>
      <c r="F473" s="40" t="str">
        <f>IF(SUM('форма ТМ 3 База'!D474,'форма ТМ 3 База'!G474,'форма ТМ 3 База'!J474,'форма ТМ 3 База'!L474)=4,1," ")</f>
        <v xml:space="preserve"> </v>
      </c>
      <c r="G473" s="70" t="str">
        <f>IF('форма ТМ 3 База'!A473&lt;&gt;"",1," ")</f>
        <v xml:space="preserve"> </v>
      </c>
    </row>
    <row r="474" spans="1:7">
      <c r="A474" s="40"/>
      <c r="B474" s="40"/>
      <c r="C474" s="40"/>
      <c r="D474" s="40"/>
      <c r="E474" s="40"/>
      <c r="F474" s="40"/>
      <c r="G474" s="70"/>
    </row>
    <row r="475" spans="1:7">
      <c r="A475" s="40" t="str">
        <f>IF(SUM('форма ТМ 3 База'!B476,'форма ТМ 3 База'!C476,'форма ТМ 3 База'!E476,'форма ТМ 3 База'!F476,'форма ТМ 3 База'!T476)=5,1," ")</f>
        <v xml:space="preserve"> </v>
      </c>
      <c r="B475" s="40" t="str">
        <f>IF(SUM('форма ТМ 3 База'!H476,'форма ТМ 3 База'!R476)=2,1," ")</f>
        <v xml:space="preserve"> </v>
      </c>
      <c r="C475" s="40" t="str">
        <f>IF('форма ТМ 3 База'!O476=1,1," ")</f>
        <v xml:space="preserve"> </v>
      </c>
      <c r="D475" s="40" t="str">
        <f>IF(SUM('форма ТМ 3 База'!N476,'форма ТМ 3 База'!P476,'форма ТМ 3 База'!Q476)=3,1," ")</f>
        <v xml:space="preserve"> </v>
      </c>
      <c r="E475" s="40" t="str">
        <f>IF(SUM('форма ТМ 3 База'!I476,'форма ТМ 3 База'!K476,'форма ТМ 3 База'!M476,'форма ТМ 3 База'!S476,'форма ТМ 3 База'!U476)=5,1," ")</f>
        <v xml:space="preserve"> </v>
      </c>
      <c r="F475" s="40" t="str">
        <f>IF(SUM('форма ТМ 3 База'!D476,'форма ТМ 3 База'!G476,'форма ТМ 3 База'!J476,'форма ТМ 3 База'!L476)=4,1," ")</f>
        <v xml:space="preserve"> </v>
      </c>
      <c r="G475" s="70" t="str">
        <f>IF('форма ТМ 3 База'!A475&lt;&gt;"",1," ")</f>
        <v xml:space="preserve"> </v>
      </c>
    </row>
    <row r="476" spans="1:7">
      <c r="A476" s="40"/>
      <c r="B476" s="40"/>
      <c r="C476" s="40"/>
      <c r="D476" s="40"/>
      <c r="E476" s="40"/>
      <c r="F476" s="40"/>
      <c r="G476" s="70"/>
    </row>
    <row r="477" spans="1:7">
      <c r="A477" s="40" t="str">
        <f>IF(SUM('форма ТМ 3 База'!B478,'форма ТМ 3 База'!C478,'форма ТМ 3 База'!E478,'форма ТМ 3 База'!F478,'форма ТМ 3 База'!T478)=5,1," ")</f>
        <v xml:space="preserve"> </v>
      </c>
      <c r="B477" s="40" t="str">
        <f>IF(SUM('форма ТМ 3 База'!H478,'форма ТМ 3 База'!R478)=2,1," ")</f>
        <v xml:space="preserve"> </v>
      </c>
      <c r="C477" s="40" t="str">
        <f>IF('форма ТМ 3 База'!O478=1,1," ")</f>
        <v xml:space="preserve"> </v>
      </c>
      <c r="D477" s="40" t="str">
        <f>IF(SUM('форма ТМ 3 База'!N478,'форма ТМ 3 База'!P478,'форма ТМ 3 База'!Q478)=3,1," ")</f>
        <v xml:space="preserve"> </v>
      </c>
      <c r="E477" s="40" t="str">
        <f>IF(SUM('форма ТМ 3 База'!I478,'форма ТМ 3 База'!K478,'форма ТМ 3 База'!M478,'форма ТМ 3 База'!S478,'форма ТМ 3 База'!U478)=5,1," ")</f>
        <v xml:space="preserve"> </v>
      </c>
      <c r="F477" s="40" t="str">
        <f>IF(SUM('форма ТМ 3 База'!D478,'форма ТМ 3 База'!G478,'форма ТМ 3 База'!J478,'форма ТМ 3 База'!L478)=4,1," ")</f>
        <v xml:space="preserve"> </v>
      </c>
      <c r="G477" s="70" t="str">
        <f>IF('форма ТМ 3 База'!A477&lt;&gt;"",1," ")</f>
        <v xml:space="preserve"> </v>
      </c>
    </row>
    <row r="478" spans="1:7">
      <c r="A478" s="40"/>
      <c r="B478" s="40"/>
      <c r="C478" s="40"/>
      <c r="D478" s="40"/>
      <c r="E478" s="40"/>
      <c r="F478" s="40"/>
      <c r="G478" s="70"/>
    </row>
    <row r="479" spans="1:7">
      <c r="A479" s="40" t="str">
        <f>IF(SUM('форма ТМ 3 База'!B480,'форма ТМ 3 База'!C480,'форма ТМ 3 База'!E480,'форма ТМ 3 База'!F480,'форма ТМ 3 База'!T480)=5,1," ")</f>
        <v xml:space="preserve"> </v>
      </c>
      <c r="B479" s="40" t="str">
        <f>IF(SUM('форма ТМ 3 База'!H480,'форма ТМ 3 База'!R480)=2,1," ")</f>
        <v xml:space="preserve"> </v>
      </c>
      <c r="C479" s="40" t="str">
        <f>IF('форма ТМ 3 База'!O480=1,1," ")</f>
        <v xml:space="preserve"> </v>
      </c>
      <c r="D479" s="40" t="str">
        <f>IF(SUM('форма ТМ 3 База'!N480,'форма ТМ 3 База'!P480,'форма ТМ 3 База'!Q480)=3,1," ")</f>
        <v xml:space="preserve"> </v>
      </c>
      <c r="E479" s="40" t="str">
        <f>IF(SUM('форма ТМ 3 База'!I480,'форма ТМ 3 База'!K480,'форма ТМ 3 База'!M480,'форма ТМ 3 База'!S480,'форма ТМ 3 База'!U480)=5,1," ")</f>
        <v xml:space="preserve"> </v>
      </c>
      <c r="F479" s="40" t="str">
        <f>IF(SUM('форма ТМ 3 База'!D480,'форма ТМ 3 База'!G480,'форма ТМ 3 База'!J480,'форма ТМ 3 База'!L480)=4,1," ")</f>
        <v xml:space="preserve"> </v>
      </c>
      <c r="G479" s="70" t="str">
        <f>IF('форма ТМ 3 База'!A479&lt;&gt;"",1," ")</f>
        <v xml:space="preserve"> </v>
      </c>
    </row>
    <row r="480" spans="1:7">
      <c r="A480" s="40"/>
      <c r="B480" s="40"/>
      <c r="C480" s="40"/>
      <c r="D480" s="40"/>
      <c r="E480" s="40"/>
      <c r="F480" s="40"/>
      <c r="G480" s="70"/>
    </row>
    <row r="481" spans="1:7">
      <c r="A481" s="40" t="str">
        <f>IF(SUM('форма ТМ 3 База'!B482,'форма ТМ 3 База'!C482,'форма ТМ 3 База'!E482,'форма ТМ 3 База'!F482,'форма ТМ 3 База'!T482)=5,1," ")</f>
        <v xml:space="preserve"> </v>
      </c>
      <c r="B481" s="40" t="str">
        <f>IF(SUM('форма ТМ 3 База'!H482,'форма ТМ 3 База'!R482)=2,1," ")</f>
        <v xml:space="preserve"> </v>
      </c>
      <c r="C481" s="40" t="str">
        <f>IF('форма ТМ 3 База'!O482=1,1," ")</f>
        <v xml:space="preserve"> </v>
      </c>
      <c r="D481" s="40" t="str">
        <f>IF(SUM('форма ТМ 3 База'!N482,'форма ТМ 3 База'!P482,'форма ТМ 3 База'!Q482)=3,1," ")</f>
        <v xml:space="preserve"> </v>
      </c>
      <c r="E481" s="40" t="str">
        <f>IF(SUM('форма ТМ 3 База'!I482,'форма ТМ 3 База'!K482,'форма ТМ 3 База'!M482,'форма ТМ 3 База'!S482,'форма ТМ 3 База'!U482)=5,1," ")</f>
        <v xml:space="preserve"> </v>
      </c>
      <c r="F481" s="40" t="str">
        <f>IF(SUM('форма ТМ 3 База'!D482,'форма ТМ 3 База'!G482,'форма ТМ 3 База'!J482,'форма ТМ 3 База'!L482)=4,1," ")</f>
        <v xml:space="preserve"> </v>
      </c>
      <c r="G481" s="70" t="str">
        <f>IF('форма ТМ 3 База'!A481&lt;&gt;"",1," ")</f>
        <v xml:space="preserve"> </v>
      </c>
    </row>
    <row r="482" spans="1:7">
      <c r="A482" s="40"/>
      <c r="B482" s="40"/>
      <c r="C482" s="40"/>
      <c r="D482" s="40"/>
      <c r="E482" s="40"/>
      <c r="F482" s="40"/>
      <c r="G482" s="70"/>
    </row>
    <row r="483" spans="1:7">
      <c r="A483" s="40" t="str">
        <f>IF(SUM('форма ТМ 3 База'!B484,'форма ТМ 3 База'!C484,'форма ТМ 3 База'!E484,'форма ТМ 3 База'!F484,'форма ТМ 3 База'!T484)=5,1," ")</f>
        <v xml:space="preserve"> </v>
      </c>
      <c r="B483" s="40" t="str">
        <f>IF(SUM('форма ТМ 3 База'!H484,'форма ТМ 3 База'!R484)=2,1," ")</f>
        <v xml:space="preserve"> </v>
      </c>
      <c r="C483" s="40" t="str">
        <f>IF('форма ТМ 3 База'!O484=1,1," ")</f>
        <v xml:space="preserve"> </v>
      </c>
      <c r="D483" s="40" t="str">
        <f>IF(SUM('форма ТМ 3 База'!N484,'форма ТМ 3 База'!P484,'форма ТМ 3 База'!Q484)=3,1," ")</f>
        <v xml:space="preserve"> </v>
      </c>
      <c r="E483" s="40" t="str">
        <f>IF(SUM('форма ТМ 3 База'!I484,'форма ТМ 3 База'!K484,'форма ТМ 3 База'!M484,'форма ТМ 3 База'!S484,'форма ТМ 3 База'!U484)=5,1," ")</f>
        <v xml:space="preserve"> </v>
      </c>
      <c r="F483" s="40" t="str">
        <f>IF(SUM('форма ТМ 3 База'!D484,'форма ТМ 3 База'!G484,'форма ТМ 3 База'!J484,'форма ТМ 3 База'!L484)=4,1," ")</f>
        <v xml:space="preserve"> </v>
      </c>
      <c r="G483" s="70" t="str">
        <f>IF('форма ТМ 3 База'!A483&lt;&gt;"",1," ")</f>
        <v xml:space="preserve"> </v>
      </c>
    </row>
    <row r="484" spans="1:7">
      <c r="A484" s="40"/>
      <c r="B484" s="40"/>
      <c r="C484" s="40"/>
      <c r="D484" s="40"/>
      <c r="E484" s="40"/>
      <c r="F484" s="40"/>
      <c r="G484" s="70"/>
    </row>
    <row r="485" spans="1:7">
      <c r="A485" s="40" t="str">
        <f>IF(SUM('форма ТМ 3 База'!B486,'форма ТМ 3 База'!C486,'форма ТМ 3 База'!E486,'форма ТМ 3 База'!F486,'форма ТМ 3 База'!T486)=5,1," ")</f>
        <v xml:space="preserve"> </v>
      </c>
      <c r="B485" s="40" t="str">
        <f>IF(SUM('форма ТМ 3 База'!H486,'форма ТМ 3 База'!R486)=2,1," ")</f>
        <v xml:space="preserve"> </v>
      </c>
      <c r="C485" s="40" t="str">
        <f>IF('форма ТМ 3 База'!O486=1,1," ")</f>
        <v xml:space="preserve"> </v>
      </c>
      <c r="D485" s="40" t="str">
        <f>IF(SUM('форма ТМ 3 База'!N486,'форма ТМ 3 База'!P486,'форма ТМ 3 База'!Q486)=3,1," ")</f>
        <v xml:space="preserve"> </v>
      </c>
      <c r="E485" s="40" t="str">
        <f>IF(SUM('форма ТМ 3 База'!I486,'форма ТМ 3 База'!K486,'форма ТМ 3 База'!M486,'форма ТМ 3 База'!S486,'форма ТМ 3 База'!U486)=5,1," ")</f>
        <v xml:space="preserve"> </v>
      </c>
      <c r="F485" s="40" t="str">
        <f>IF(SUM('форма ТМ 3 База'!D486,'форма ТМ 3 База'!G486,'форма ТМ 3 База'!J486,'форма ТМ 3 База'!L486)=4,1," ")</f>
        <v xml:space="preserve"> </v>
      </c>
      <c r="G485" s="70" t="str">
        <f>IF('форма ТМ 3 База'!A485&lt;&gt;"",1," ")</f>
        <v xml:space="preserve"> </v>
      </c>
    </row>
    <row r="486" spans="1:7">
      <c r="A486" s="40"/>
      <c r="B486" s="40"/>
      <c r="C486" s="40"/>
      <c r="D486" s="40"/>
      <c r="E486" s="40"/>
      <c r="F486" s="40"/>
      <c r="G486" s="70"/>
    </row>
    <row r="487" spans="1:7">
      <c r="A487" s="40" t="str">
        <f>IF(SUM('форма ТМ 3 База'!B488,'форма ТМ 3 База'!C488,'форма ТМ 3 База'!E488,'форма ТМ 3 База'!F488,'форма ТМ 3 База'!T488)=5,1," ")</f>
        <v xml:space="preserve"> </v>
      </c>
      <c r="B487" s="40" t="str">
        <f>IF(SUM('форма ТМ 3 База'!H488,'форма ТМ 3 База'!R488)=2,1," ")</f>
        <v xml:space="preserve"> </v>
      </c>
      <c r="C487" s="40" t="str">
        <f>IF('форма ТМ 3 База'!O488=1,1," ")</f>
        <v xml:space="preserve"> </v>
      </c>
      <c r="D487" s="40" t="str">
        <f>IF(SUM('форма ТМ 3 База'!N488,'форма ТМ 3 База'!P488,'форма ТМ 3 База'!Q488)=3,1," ")</f>
        <v xml:space="preserve"> </v>
      </c>
      <c r="E487" s="40" t="str">
        <f>IF(SUM('форма ТМ 3 База'!I488,'форма ТМ 3 База'!K488,'форма ТМ 3 База'!M488,'форма ТМ 3 База'!S488,'форма ТМ 3 База'!U488)=5,1," ")</f>
        <v xml:space="preserve"> </v>
      </c>
      <c r="F487" s="40" t="str">
        <f>IF(SUM('форма ТМ 3 База'!D488,'форма ТМ 3 База'!G488,'форма ТМ 3 База'!J488,'форма ТМ 3 База'!L488)=4,1," ")</f>
        <v xml:space="preserve"> </v>
      </c>
      <c r="G487" s="70" t="str">
        <f>IF('форма ТМ 3 База'!A487&lt;&gt;"",1," ")</f>
        <v xml:space="preserve"> </v>
      </c>
    </row>
    <row r="488" spans="1:7">
      <c r="A488" s="40"/>
      <c r="B488" s="40"/>
      <c r="C488" s="40"/>
      <c r="D488" s="40"/>
      <c r="E488" s="40"/>
      <c r="F488" s="40"/>
      <c r="G488" s="70"/>
    </row>
    <row r="489" spans="1:7">
      <c r="A489" s="40" t="str">
        <f>IF(SUM('форма ТМ 3 База'!B490,'форма ТМ 3 База'!C490,'форма ТМ 3 База'!E490,'форма ТМ 3 База'!F490,'форма ТМ 3 База'!T490)=5,1," ")</f>
        <v xml:space="preserve"> </v>
      </c>
      <c r="B489" s="40" t="str">
        <f>IF(SUM('форма ТМ 3 База'!H490,'форма ТМ 3 База'!R490)=2,1," ")</f>
        <v xml:space="preserve"> </v>
      </c>
      <c r="C489" s="40" t="str">
        <f>IF('форма ТМ 3 База'!O490=1,1," ")</f>
        <v xml:space="preserve"> </v>
      </c>
      <c r="D489" s="40" t="str">
        <f>IF(SUM('форма ТМ 3 База'!N490,'форма ТМ 3 База'!P490,'форма ТМ 3 База'!Q490)=3,1," ")</f>
        <v xml:space="preserve"> </v>
      </c>
      <c r="E489" s="40" t="str">
        <f>IF(SUM('форма ТМ 3 База'!I490,'форма ТМ 3 База'!K490,'форма ТМ 3 База'!M490,'форма ТМ 3 База'!S490,'форма ТМ 3 База'!U490)=5,1," ")</f>
        <v xml:space="preserve"> </v>
      </c>
      <c r="F489" s="40" t="str">
        <f>IF(SUM('форма ТМ 3 База'!D490,'форма ТМ 3 База'!G490,'форма ТМ 3 База'!J490,'форма ТМ 3 База'!L490)=4,1," ")</f>
        <v xml:space="preserve"> </v>
      </c>
      <c r="G489" s="70" t="str">
        <f>IF('форма ТМ 3 База'!A489&lt;&gt;"",1," ")</f>
        <v xml:space="preserve"> </v>
      </c>
    </row>
    <row r="490" spans="1:7">
      <c r="A490" s="40"/>
      <c r="B490" s="40"/>
      <c r="C490" s="40"/>
      <c r="D490" s="40"/>
      <c r="E490" s="40"/>
      <c r="F490" s="40"/>
      <c r="G490" s="70"/>
    </row>
    <row r="491" spans="1:7">
      <c r="A491" s="40" t="str">
        <f>IF(SUM('форма ТМ 3 База'!B492,'форма ТМ 3 База'!C492,'форма ТМ 3 База'!E492,'форма ТМ 3 База'!F492,'форма ТМ 3 База'!T492)=5,1," ")</f>
        <v xml:space="preserve"> </v>
      </c>
      <c r="B491" s="40" t="str">
        <f>IF(SUM('форма ТМ 3 База'!H492,'форма ТМ 3 База'!R492)=2,1," ")</f>
        <v xml:space="preserve"> </v>
      </c>
      <c r="C491" s="40" t="str">
        <f>IF('форма ТМ 3 База'!O492=1,1," ")</f>
        <v xml:space="preserve"> </v>
      </c>
      <c r="D491" s="40" t="str">
        <f>IF(SUM('форма ТМ 3 База'!N492,'форма ТМ 3 База'!P492,'форма ТМ 3 База'!Q492)=3,1," ")</f>
        <v xml:space="preserve"> </v>
      </c>
      <c r="E491" s="40" t="str">
        <f>IF(SUM('форма ТМ 3 База'!I492,'форма ТМ 3 База'!K492,'форма ТМ 3 База'!M492,'форма ТМ 3 База'!S492,'форма ТМ 3 База'!U492)=5,1," ")</f>
        <v xml:space="preserve"> </v>
      </c>
      <c r="F491" s="40" t="str">
        <f>IF(SUM('форма ТМ 3 База'!D492,'форма ТМ 3 База'!G492,'форма ТМ 3 База'!J492,'форма ТМ 3 База'!L492)=4,1," ")</f>
        <v xml:space="preserve"> </v>
      </c>
      <c r="G491" s="70" t="str">
        <f>IF('форма ТМ 3 База'!A491&lt;&gt;"",1," ")</f>
        <v xml:space="preserve"> </v>
      </c>
    </row>
    <row r="492" spans="1:7">
      <c r="A492" s="40"/>
      <c r="B492" s="40"/>
      <c r="C492" s="40"/>
      <c r="D492" s="40"/>
      <c r="E492" s="40"/>
      <c r="F492" s="40"/>
      <c r="G492" s="70"/>
    </row>
    <row r="493" spans="1:7">
      <c r="A493" s="40" t="str">
        <f>IF(SUM('форма ТМ 3 База'!B494,'форма ТМ 3 База'!C494,'форма ТМ 3 База'!E494,'форма ТМ 3 База'!F494,'форма ТМ 3 База'!T494)=5,1," ")</f>
        <v xml:space="preserve"> </v>
      </c>
      <c r="B493" s="40" t="str">
        <f>IF(SUM('форма ТМ 3 База'!H494,'форма ТМ 3 База'!R494)=2,1," ")</f>
        <v xml:space="preserve"> </v>
      </c>
      <c r="C493" s="40" t="str">
        <f>IF('форма ТМ 3 База'!O494=1,1," ")</f>
        <v xml:space="preserve"> </v>
      </c>
      <c r="D493" s="40" t="str">
        <f>IF(SUM('форма ТМ 3 База'!N494,'форма ТМ 3 База'!P494,'форма ТМ 3 База'!Q494)=3,1," ")</f>
        <v xml:space="preserve"> </v>
      </c>
      <c r="E493" s="40" t="str">
        <f>IF(SUM('форма ТМ 3 База'!I494,'форма ТМ 3 База'!K494,'форма ТМ 3 База'!M494,'форма ТМ 3 База'!S494,'форма ТМ 3 База'!U494)=5,1," ")</f>
        <v xml:space="preserve"> </v>
      </c>
      <c r="F493" s="40" t="str">
        <f>IF(SUM('форма ТМ 3 База'!D494,'форма ТМ 3 База'!G494,'форма ТМ 3 База'!J494,'форма ТМ 3 База'!L494)=4,1," ")</f>
        <v xml:space="preserve"> </v>
      </c>
      <c r="G493" s="70" t="str">
        <f>IF('форма ТМ 3 База'!A493&lt;&gt;"",1," ")</f>
        <v xml:space="preserve"> </v>
      </c>
    </row>
    <row r="494" spans="1:7">
      <c r="A494" s="40"/>
      <c r="B494" s="40"/>
      <c r="C494" s="40"/>
      <c r="D494" s="40"/>
      <c r="E494" s="40"/>
      <c r="F494" s="40"/>
      <c r="G494" s="70"/>
    </row>
    <row r="495" spans="1:7">
      <c r="A495" s="40" t="str">
        <f>IF(SUM('форма ТМ 3 База'!B496,'форма ТМ 3 База'!C496,'форма ТМ 3 База'!E496,'форма ТМ 3 База'!F496,'форма ТМ 3 База'!T496)=5,1," ")</f>
        <v xml:space="preserve"> </v>
      </c>
      <c r="B495" s="40" t="str">
        <f>IF(SUM('форма ТМ 3 База'!H496,'форма ТМ 3 База'!R496)=2,1," ")</f>
        <v xml:space="preserve"> </v>
      </c>
      <c r="C495" s="40" t="str">
        <f>IF('форма ТМ 3 База'!O496=1,1," ")</f>
        <v xml:space="preserve"> </v>
      </c>
      <c r="D495" s="40" t="str">
        <f>IF(SUM('форма ТМ 3 База'!N496,'форма ТМ 3 База'!P496,'форма ТМ 3 База'!Q496)=3,1," ")</f>
        <v xml:space="preserve"> </v>
      </c>
      <c r="E495" s="40" t="str">
        <f>IF(SUM('форма ТМ 3 База'!I496,'форма ТМ 3 База'!K496,'форма ТМ 3 База'!M496,'форма ТМ 3 База'!S496,'форма ТМ 3 База'!U496)=5,1," ")</f>
        <v xml:space="preserve"> </v>
      </c>
      <c r="F495" s="40" t="str">
        <f>IF(SUM('форма ТМ 3 База'!D496,'форма ТМ 3 База'!G496,'форма ТМ 3 База'!J496,'форма ТМ 3 База'!L496)=4,1," ")</f>
        <v xml:space="preserve"> </v>
      </c>
      <c r="G495" s="70" t="str">
        <f>IF('форма ТМ 3 База'!A495&lt;&gt;"",1," ")</f>
        <v xml:space="preserve"> </v>
      </c>
    </row>
    <row r="496" spans="1:7">
      <c r="A496" s="40"/>
      <c r="B496" s="40"/>
      <c r="C496" s="40"/>
      <c r="D496" s="40"/>
      <c r="E496" s="40"/>
      <c r="F496" s="40"/>
      <c r="G496" s="70"/>
    </row>
    <row r="497" spans="1:7">
      <c r="A497" s="40" t="str">
        <f>IF(SUM('форма ТМ 3 База'!B498,'форма ТМ 3 База'!C498,'форма ТМ 3 База'!E498,'форма ТМ 3 База'!F498,'форма ТМ 3 База'!T498)=5,1," ")</f>
        <v xml:space="preserve"> </v>
      </c>
      <c r="B497" s="40" t="str">
        <f>IF(SUM('форма ТМ 3 База'!H498,'форма ТМ 3 База'!R498)=2,1," ")</f>
        <v xml:space="preserve"> </v>
      </c>
      <c r="C497" s="40" t="str">
        <f>IF('форма ТМ 3 База'!O498=1,1," ")</f>
        <v xml:space="preserve"> </v>
      </c>
      <c r="D497" s="40" t="str">
        <f>IF(SUM('форма ТМ 3 База'!N498,'форма ТМ 3 База'!P498,'форма ТМ 3 База'!Q498)=3,1," ")</f>
        <v xml:space="preserve"> </v>
      </c>
      <c r="E497" s="40" t="str">
        <f>IF(SUM('форма ТМ 3 База'!I498,'форма ТМ 3 База'!K498,'форма ТМ 3 База'!M498,'форма ТМ 3 База'!S498,'форма ТМ 3 База'!U498)=5,1," ")</f>
        <v xml:space="preserve"> </v>
      </c>
      <c r="F497" s="40" t="str">
        <f>IF(SUM('форма ТМ 3 База'!D498,'форма ТМ 3 База'!G498,'форма ТМ 3 База'!J498,'форма ТМ 3 База'!L498)=4,1," ")</f>
        <v xml:space="preserve"> </v>
      </c>
      <c r="G497" s="70" t="str">
        <f>IF('форма ТМ 3 База'!A497&lt;&gt;"",1," ")</f>
        <v xml:space="preserve"> </v>
      </c>
    </row>
    <row r="498" spans="1:7">
      <c r="A498" s="40"/>
      <c r="B498" s="40"/>
      <c r="C498" s="40"/>
      <c r="D498" s="40"/>
      <c r="E498" s="40"/>
      <c r="F498" s="40"/>
      <c r="G498" s="70"/>
    </row>
    <row r="499" spans="1:7">
      <c r="A499" s="40" t="str">
        <f>IF(SUM('форма ТМ 3 База'!B500,'форма ТМ 3 База'!C500,'форма ТМ 3 База'!E500,'форма ТМ 3 База'!F500,'форма ТМ 3 База'!T500)=5,1," ")</f>
        <v xml:space="preserve"> </v>
      </c>
      <c r="B499" s="40" t="str">
        <f>IF(SUM('форма ТМ 3 База'!H500,'форма ТМ 3 База'!R500)=2,1," ")</f>
        <v xml:space="preserve"> </v>
      </c>
      <c r="C499" s="40" t="str">
        <f>IF('форма ТМ 3 База'!O500=1,1," ")</f>
        <v xml:space="preserve"> </v>
      </c>
      <c r="D499" s="40" t="str">
        <f>IF(SUM('форма ТМ 3 База'!N500,'форма ТМ 3 База'!P500,'форма ТМ 3 База'!Q500)=3,1," ")</f>
        <v xml:space="preserve"> </v>
      </c>
      <c r="E499" s="40" t="str">
        <f>IF(SUM('форма ТМ 3 База'!I500,'форма ТМ 3 База'!K500,'форма ТМ 3 База'!M500,'форма ТМ 3 База'!S500,'форма ТМ 3 База'!U500)=5,1," ")</f>
        <v xml:space="preserve"> </v>
      </c>
      <c r="F499" s="40" t="str">
        <f>IF(SUM('форма ТМ 3 База'!D500,'форма ТМ 3 База'!G500,'форма ТМ 3 База'!J500,'форма ТМ 3 База'!L500)=4,1," ")</f>
        <v xml:space="preserve"> </v>
      </c>
      <c r="G499" s="70" t="str">
        <f>IF('форма ТМ 3 База'!A499&lt;&gt;"",1," ")</f>
        <v xml:space="preserve"> </v>
      </c>
    </row>
    <row r="500" spans="1:7">
      <c r="A500" s="40"/>
      <c r="B500" s="40"/>
      <c r="C500" s="40"/>
      <c r="D500" s="40"/>
      <c r="E500" s="40"/>
      <c r="F500" s="40"/>
      <c r="G500" s="70"/>
    </row>
    <row r="501" spans="1:7">
      <c r="A501" s="40" t="str">
        <f>IF(SUM('форма ТМ 3 База'!B502,'форма ТМ 3 База'!C502,'форма ТМ 3 База'!E502,'форма ТМ 3 База'!F502,'форма ТМ 3 База'!T502)=5,1," ")</f>
        <v xml:space="preserve"> </v>
      </c>
      <c r="B501" s="40" t="str">
        <f>IF(SUM('форма ТМ 3 База'!H502,'форма ТМ 3 База'!R502)=2,1," ")</f>
        <v xml:space="preserve"> </v>
      </c>
      <c r="C501" s="40" t="str">
        <f>IF('форма ТМ 3 База'!O502=1,1," ")</f>
        <v xml:space="preserve"> </v>
      </c>
      <c r="D501" s="40" t="str">
        <f>IF(SUM('форма ТМ 3 База'!N502,'форма ТМ 3 База'!P502,'форма ТМ 3 База'!Q502)=3,1," ")</f>
        <v xml:space="preserve"> </v>
      </c>
      <c r="E501" s="40" t="str">
        <f>IF(SUM('форма ТМ 3 База'!I502,'форма ТМ 3 База'!K502,'форма ТМ 3 База'!M502,'форма ТМ 3 База'!S502,'форма ТМ 3 База'!U502)=5,1," ")</f>
        <v xml:space="preserve"> </v>
      </c>
      <c r="F501" s="40" t="str">
        <f>IF(SUM('форма ТМ 3 База'!D502,'форма ТМ 3 База'!G502,'форма ТМ 3 База'!J502,'форма ТМ 3 База'!L502)=4,1," ")</f>
        <v xml:space="preserve"> </v>
      </c>
      <c r="G501" s="70" t="str">
        <f>IF('форма ТМ 3 База'!A501&lt;&gt;"",1," ")</f>
        <v xml:space="preserve"> </v>
      </c>
    </row>
    <row r="502" spans="1:7">
      <c r="A502" s="40"/>
      <c r="B502" s="40"/>
      <c r="C502" s="40"/>
      <c r="D502" s="40"/>
      <c r="E502" s="40"/>
      <c r="F502" s="40"/>
      <c r="G502" s="70"/>
    </row>
    <row r="503" spans="1:7">
      <c r="A503" s="40" t="str">
        <f>IF(SUM('форма ТМ 3 База'!B504,'форма ТМ 3 База'!C504,'форма ТМ 3 База'!E504,'форма ТМ 3 База'!F504,'форма ТМ 3 База'!T504)=5,1," ")</f>
        <v xml:space="preserve"> </v>
      </c>
      <c r="B503" s="40" t="str">
        <f>IF(SUM('форма ТМ 3 База'!H504,'форма ТМ 3 База'!R504)=2,1," ")</f>
        <v xml:space="preserve"> </v>
      </c>
      <c r="C503" s="40" t="str">
        <f>IF('форма ТМ 3 База'!O504=1,1," ")</f>
        <v xml:space="preserve"> </v>
      </c>
      <c r="D503" s="40" t="str">
        <f>IF(SUM('форма ТМ 3 База'!N504,'форма ТМ 3 База'!P504,'форма ТМ 3 База'!Q504)=3,1," ")</f>
        <v xml:space="preserve"> </v>
      </c>
      <c r="E503" s="40" t="str">
        <f>IF(SUM('форма ТМ 3 База'!I504,'форма ТМ 3 База'!K504,'форма ТМ 3 База'!M504,'форма ТМ 3 База'!S504,'форма ТМ 3 База'!U504)=5,1," ")</f>
        <v xml:space="preserve"> </v>
      </c>
      <c r="F503" s="40" t="str">
        <f>IF(SUM('форма ТМ 3 База'!D504,'форма ТМ 3 База'!G504,'форма ТМ 3 База'!J504,'форма ТМ 3 База'!L504)=4,1," ")</f>
        <v xml:space="preserve"> </v>
      </c>
      <c r="G503" s="70" t="str">
        <f>IF('форма ТМ 3 База'!A503&lt;&gt;"",1," ")</f>
        <v xml:space="preserve"> </v>
      </c>
    </row>
    <row r="504" spans="1:7">
      <c r="A504" s="40"/>
      <c r="B504" s="40"/>
      <c r="C504" s="40"/>
      <c r="D504" s="40"/>
      <c r="E504" s="40"/>
      <c r="F504" s="40"/>
      <c r="G504" s="70"/>
    </row>
    <row r="505" spans="1:7">
      <c r="A505" s="40" t="str">
        <f>IF(SUM('форма ТМ 3 База'!B506,'форма ТМ 3 База'!C506,'форма ТМ 3 База'!E506,'форма ТМ 3 База'!F506,'форма ТМ 3 База'!T506)=5,1," ")</f>
        <v xml:space="preserve"> </v>
      </c>
      <c r="B505" s="40" t="str">
        <f>IF(SUM('форма ТМ 3 База'!H506,'форма ТМ 3 База'!R506)=2,1," ")</f>
        <v xml:space="preserve"> </v>
      </c>
      <c r="C505" s="40" t="str">
        <f>IF('форма ТМ 3 База'!O506=1,1," ")</f>
        <v xml:space="preserve"> </v>
      </c>
      <c r="D505" s="40" t="str">
        <f>IF(SUM('форма ТМ 3 База'!N506,'форма ТМ 3 База'!P506,'форма ТМ 3 База'!Q506)=3,1," ")</f>
        <v xml:space="preserve"> </v>
      </c>
      <c r="E505" s="40" t="str">
        <f>IF(SUM('форма ТМ 3 База'!I506,'форма ТМ 3 База'!K506,'форма ТМ 3 База'!M506,'форма ТМ 3 База'!S506,'форма ТМ 3 База'!U506)=5,1," ")</f>
        <v xml:space="preserve"> </v>
      </c>
      <c r="F505" s="40" t="str">
        <f>IF(SUM('форма ТМ 3 База'!D506,'форма ТМ 3 База'!G506,'форма ТМ 3 База'!J506,'форма ТМ 3 База'!L506)=4,1," ")</f>
        <v xml:space="preserve"> </v>
      </c>
      <c r="G505" s="70" t="str">
        <f>IF('форма ТМ 3 База'!A505&lt;&gt;"",1," ")</f>
        <v xml:space="preserve"> </v>
      </c>
    </row>
    <row r="506" spans="1:7">
      <c r="A506" s="40"/>
      <c r="B506" s="40"/>
      <c r="C506" s="40"/>
      <c r="D506" s="40"/>
      <c r="E506" s="40"/>
      <c r="F506" s="40"/>
      <c r="G506" s="70"/>
    </row>
    <row r="507" spans="1:7">
      <c r="A507" s="40" t="str">
        <f>IF(SUM('форма ТМ 3 База'!B508,'форма ТМ 3 База'!C508,'форма ТМ 3 База'!E508,'форма ТМ 3 База'!F508,'форма ТМ 3 База'!T508)=5,1," ")</f>
        <v xml:space="preserve"> </v>
      </c>
      <c r="B507" s="40" t="str">
        <f>IF(SUM('форма ТМ 3 База'!H508,'форма ТМ 3 База'!R508)=2,1," ")</f>
        <v xml:space="preserve"> </v>
      </c>
      <c r="C507" s="40" t="str">
        <f>IF('форма ТМ 3 База'!O508=1,1," ")</f>
        <v xml:space="preserve"> </v>
      </c>
      <c r="D507" s="40" t="str">
        <f>IF(SUM('форма ТМ 3 База'!N508,'форма ТМ 3 База'!P508,'форма ТМ 3 База'!Q508)=3,1," ")</f>
        <v xml:space="preserve"> </v>
      </c>
      <c r="E507" s="40" t="str">
        <f>IF(SUM('форма ТМ 3 База'!I508,'форма ТМ 3 База'!K508,'форма ТМ 3 База'!M508,'форма ТМ 3 База'!S508,'форма ТМ 3 База'!U508)=5,1," ")</f>
        <v xml:space="preserve"> </v>
      </c>
      <c r="F507" s="40" t="str">
        <f>IF(SUM('форма ТМ 3 База'!D508,'форма ТМ 3 База'!G508,'форма ТМ 3 База'!J508,'форма ТМ 3 База'!L508)=4,1," ")</f>
        <v xml:space="preserve"> </v>
      </c>
      <c r="G507" s="70" t="str">
        <f>IF('форма ТМ 3 База'!A507&lt;&gt;"",1," ")</f>
        <v xml:space="preserve"> </v>
      </c>
    </row>
    <row r="508" spans="1:7">
      <c r="A508" s="40"/>
      <c r="B508" s="40"/>
      <c r="C508" s="40"/>
      <c r="D508" s="40"/>
      <c r="E508" s="40"/>
      <c r="F508" s="40"/>
      <c r="G508" s="70"/>
    </row>
    <row r="509" spans="1:7">
      <c r="A509" s="40" t="str">
        <f>IF(SUM('форма ТМ 3 База'!B510,'форма ТМ 3 База'!C510,'форма ТМ 3 База'!E510,'форма ТМ 3 База'!F510,'форма ТМ 3 База'!T510)=5,1," ")</f>
        <v xml:space="preserve"> </v>
      </c>
      <c r="B509" s="40" t="str">
        <f>IF(SUM('форма ТМ 3 База'!H510,'форма ТМ 3 База'!R510)=2,1," ")</f>
        <v xml:space="preserve"> </v>
      </c>
      <c r="C509" s="40" t="str">
        <f>IF('форма ТМ 3 База'!O510=1,1," ")</f>
        <v xml:space="preserve"> </v>
      </c>
      <c r="D509" s="40" t="str">
        <f>IF(SUM('форма ТМ 3 База'!N510,'форма ТМ 3 База'!P510,'форма ТМ 3 База'!Q510)=3,1," ")</f>
        <v xml:space="preserve"> </v>
      </c>
      <c r="E509" s="40" t="str">
        <f>IF(SUM('форма ТМ 3 База'!I510,'форма ТМ 3 База'!K510,'форма ТМ 3 База'!M510,'форма ТМ 3 База'!S510,'форма ТМ 3 База'!U510)=5,1," ")</f>
        <v xml:space="preserve"> </v>
      </c>
      <c r="F509" s="40" t="str">
        <f>IF(SUM('форма ТМ 3 База'!D510,'форма ТМ 3 База'!G510,'форма ТМ 3 База'!J510,'форма ТМ 3 База'!L510)=4,1," ")</f>
        <v xml:space="preserve"> </v>
      </c>
      <c r="G509" s="70" t="str">
        <f>IF('форма ТМ 3 База'!A509&lt;&gt;"",1," ")</f>
        <v xml:space="preserve"> </v>
      </c>
    </row>
    <row r="510" spans="1:7">
      <c r="A510" s="40"/>
      <c r="B510" s="40"/>
      <c r="C510" s="40"/>
      <c r="D510" s="40"/>
      <c r="E510" s="40"/>
      <c r="F510" s="40"/>
      <c r="G510" s="70"/>
    </row>
    <row r="511" spans="1:7">
      <c r="A511" s="40" t="str">
        <f>IF(SUM('форма ТМ 3 База'!B512,'форма ТМ 3 База'!C512,'форма ТМ 3 База'!E512,'форма ТМ 3 База'!F512,'форма ТМ 3 База'!T512)=5,1," ")</f>
        <v xml:space="preserve"> </v>
      </c>
      <c r="B511" s="40" t="str">
        <f>IF(SUM('форма ТМ 3 База'!H512,'форма ТМ 3 База'!R512)=2,1," ")</f>
        <v xml:space="preserve"> </v>
      </c>
      <c r="C511" s="40" t="str">
        <f>IF('форма ТМ 3 База'!O512=1,1," ")</f>
        <v xml:space="preserve"> </v>
      </c>
      <c r="D511" s="40" t="str">
        <f>IF(SUM('форма ТМ 3 База'!N512,'форма ТМ 3 База'!P512,'форма ТМ 3 База'!Q512)=3,1," ")</f>
        <v xml:space="preserve"> </v>
      </c>
      <c r="E511" s="40" t="str">
        <f>IF(SUM('форма ТМ 3 База'!I512,'форма ТМ 3 База'!K512,'форма ТМ 3 База'!M512,'форма ТМ 3 База'!S512,'форма ТМ 3 База'!U512)=5,1," ")</f>
        <v xml:space="preserve"> </v>
      </c>
      <c r="F511" s="40" t="str">
        <f>IF(SUM('форма ТМ 3 База'!D512,'форма ТМ 3 База'!G512,'форма ТМ 3 База'!J512,'форма ТМ 3 База'!L512)=4,1," ")</f>
        <v xml:space="preserve"> </v>
      </c>
      <c r="G511" s="70" t="str">
        <f>IF('форма ТМ 3 База'!A511&lt;&gt;"",1," ")</f>
        <v xml:space="preserve"> </v>
      </c>
    </row>
    <row r="512" spans="1:7">
      <c r="A512" s="40"/>
      <c r="B512" s="40"/>
      <c r="C512" s="40"/>
      <c r="D512" s="40"/>
      <c r="E512" s="40"/>
      <c r="F512" s="40"/>
      <c r="G512" s="70"/>
    </row>
    <row r="513" spans="1:7">
      <c r="A513" s="40" t="str">
        <f>IF(SUM('форма ТМ 3 База'!B514,'форма ТМ 3 База'!C514,'форма ТМ 3 База'!E514,'форма ТМ 3 База'!F514,'форма ТМ 3 База'!T514)=5,1," ")</f>
        <v xml:space="preserve"> </v>
      </c>
      <c r="B513" s="40" t="str">
        <f>IF(SUM('форма ТМ 3 База'!H514,'форма ТМ 3 База'!R514)=2,1," ")</f>
        <v xml:space="preserve"> </v>
      </c>
      <c r="C513" s="40" t="str">
        <f>IF('форма ТМ 3 База'!O514=1,1," ")</f>
        <v xml:space="preserve"> </v>
      </c>
      <c r="D513" s="40" t="str">
        <f>IF(SUM('форма ТМ 3 База'!N514,'форма ТМ 3 База'!P514,'форма ТМ 3 База'!Q514)=3,1," ")</f>
        <v xml:space="preserve"> </v>
      </c>
      <c r="E513" s="40" t="str">
        <f>IF(SUM('форма ТМ 3 База'!I514,'форма ТМ 3 База'!K514,'форма ТМ 3 База'!M514,'форма ТМ 3 База'!S514,'форма ТМ 3 База'!U514)=5,1," ")</f>
        <v xml:space="preserve"> </v>
      </c>
      <c r="F513" s="40" t="str">
        <f>IF(SUM('форма ТМ 3 База'!D514,'форма ТМ 3 База'!G514,'форма ТМ 3 База'!J514,'форма ТМ 3 База'!L514)=4,1," ")</f>
        <v xml:space="preserve"> </v>
      </c>
      <c r="G513" s="70" t="str">
        <f>IF('форма ТМ 3 База'!A513&lt;&gt;"",1," ")</f>
        <v xml:space="preserve"> </v>
      </c>
    </row>
    <row r="514" spans="1:7">
      <c r="A514" s="40"/>
      <c r="B514" s="40"/>
      <c r="C514" s="40"/>
      <c r="D514" s="40"/>
      <c r="E514" s="40"/>
      <c r="F514" s="40"/>
      <c r="G514" s="70"/>
    </row>
    <row r="515" spans="1:7">
      <c r="A515" s="40" t="str">
        <f>IF(SUM('форма ТМ 3 База'!B516,'форма ТМ 3 База'!C516,'форма ТМ 3 База'!E516,'форма ТМ 3 База'!F516,'форма ТМ 3 База'!T516)=5,1," ")</f>
        <v xml:space="preserve"> </v>
      </c>
      <c r="B515" s="40" t="str">
        <f>IF(SUM('форма ТМ 3 База'!H516,'форма ТМ 3 База'!R516)=2,1," ")</f>
        <v xml:space="preserve"> </v>
      </c>
      <c r="C515" s="40" t="str">
        <f>IF('форма ТМ 3 База'!O516=1,1," ")</f>
        <v xml:space="preserve"> </v>
      </c>
      <c r="D515" s="40" t="str">
        <f>IF(SUM('форма ТМ 3 База'!N516,'форма ТМ 3 База'!P516,'форма ТМ 3 База'!Q516)=3,1," ")</f>
        <v xml:space="preserve"> </v>
      </c>
      <c r="E515" s="40" t="str">
        <f>IF(SUM('форма ТМ 3 База'!I516,'форма ТМ 3 База'!K516,'форма ТМ 3 База'!M516,'форма ТМ 3 База'!S516,'форма ТМ 3 База'!U516)=5,1," ")</f>
        <v xml:space="preserve"> </v>
      </c>
      <c r="F515" s="40" t="str">
        <f>IF(SUM('форма ТМ 3 База'!D516,'форма ТМ 3 База'!G516,'форма ТМ 3 База'!J516,'форма ТМ 3 База'!L516)=4,1," ")</f>
        <v xml:space="preserve"> </v>
      </c>
      <c r="G515" s="70" t="str">
        <f>IF('форма ТМ 3 База'!A515&lt;&gt;"",1," ")</f>
        <v xml:space="preserve"> </v>
      </c>
    </row>
    <row r="516" spans="1:7">
      <c r="A516" s="40"/>
      <c r="B516" s="40"/>
      <c r="C516" s="40"/>
      <c r="D516" s="40"/>
      <c r="E516" s="40"/>
      <c r="F516" s="40"/>
      <c r="G516" s="70"/>
    </row>
    <row r="517" spans="1:7">
      <c r="A517" s="40" t="str">
        <f>IF(SUM('форма ТМ 3 База'!B518,'форма ТМ 3 База'!C518,'форма ТМ 3 База'!E518,'форма ТМ 3 База'!F518,'форма ТМ 3 База'!T518)=5,1," ")</f>
        <v xml:space="preserve"> </v>
      </c>
      <c r="B517" s="40" t="str">
        <f>IF(SUM('форма ТМ 3 База'!H518,'форма ТМ 3 База'!R518)=2,1," ")</f>
        <v xml:space="preserve"> </v>
      </c>
      <c r="C517" s="40" t="str">
        <f>IF('форма ТМ 3 База'!O518=1,1," ")</f>
        <v xml:space="preserve"> </v>
      </c>
      <c r="D517" s="40" t="str">
        <f>IF(SUM('форма ТМ 3 База'!N518,'форма ТМ 3 База'!P518,'форма ТМ 3 База'!Q518)=3,1," ")</f>
        <v xml:space="preserve"> </v>
      </c>
      <c r="E517" s="40" t="str">
        <f>IF(SUM('форма ТМ 3 База'!I518,'форма ТМ 3 База'!K518,'форма ТМ 3 База'!M518,'форма ТМ 3 База'!S518,'форма ТМ 3 База'!U518)=5,1," ")</f>
        <v xml:space="preserve"> </v>
      </c>
      <c r="F517" s="40" t="str">
        <f>IF(SUM('форма ТМ 3 База'!D518,'форма ТМ 3 База'!G518,'форма ТМ 3 База'!J518,'форма ТМ 3 База'!L518)=4,1," ")</f>
        <v xml:space="preserve"> </v>
      </c>
      <c r="G517" s="70" t="str">
        <f>IF('форма ТМ 3 База'!A517&lt;&gt;"",1," ")</f>
        <v xml:space="preserve"> </v>
      </c>
    </row>
    <row r="518" spans="1:7">
      <c r="A518" s="40"/>
      <c r="B518" s="40"/>
      <c r="C518" s="40"/>
      <c r="D518" s="40"/>
      <c r="E518" s="40"/>
      <c r="F518" s="40"/>
      <c r="G518" s="70"/>
    </row>
    <row r="519" spans="1:7">
      <c r="A519" s="40" t="str">
        <f>IF(SUM('форма ТМ 3 База'!B520,'форма ТМ 3 База'!C520,'форма ТМ 3 База'!E520,'форма ТМ 3 База'!F520,'форма ТМ 3 База'!T520)=5,1," ")</f>
        <v xml:space="preserve"> </v>
      </c>
      <c r="B519" s="40" t="str">
        <f>IF(SUM('форма ТМ 3 База'!H520,'форма ТМ 3 База'!R520)=2,1," ")</f>
        <v xml:space="preserve"> </v>
      </c>
      <c r="C519" s="40" t="str">
        <f>IF('форма ТМ 3 База'!O520=1,1," ")</f>
        <v xml:space="preserve"> </v>
      </c>
      <c r="D519" s="40" t="str">
        <f>IF(SUM('форма ТМ 3 База'!N520,'форма ТМ 3 База'!P520,'форма ТМ 3 База'!Q520)=3,1," ")</f>
        <v xml:space="preserve"> </v>
      </c>
      <c r="E519" s="40" t="str">
        <f>IF(SUM('форма ТМ 3 База'!I520,'форма ТМ 3 База'!K520,'форма ТМ 3 База'!M520,'форма ТМ 3 База'!S520,'форма ТМ 3 База'!U520)=5,1," ")</f>
        <v xml:space="preserve"> </v>
      </c>
      <c r="F519" s="40" t="str">
        <f>IF(SUM('форма ТМ 3 База'!D520,'форма ТМ 3 База'!G520,'форма ТМ 3 База'!J520,'форма ТМ 3 База'!L520)=4,1," ")</f>
        <v xml:space="preserve"> </v>
      </c>
      <c r="G519" s="70" t="str">
        <f>IF('форма ТМ 3 База'!A519&lt;&gt;"",1," ")</f>
        <v xml:space="preserve"> </v>
      </c>
    </row>
    <row r="520" spans="1:7">
      <c r="A520" s="40"/>
      <c r="B520" s="40"/>
      <c r="C520" s="40"/>
      <c r="D520" s="40"/>
      <c r="E520" s="40"/>
      <c r="F520" s="40"/>
      <c r="G520" s="70"/>
    </row>
    <row r="521" spans="1:7">
      <c r="A521" s="40" t="str">
        <f>IF(SUM('форма ТМ 3 База'!B522,'форма ТМ 3 База'!C522,'форма ТМ 3 База'!E522,'форма ТМ 3 База'!F522,'форма ТМ 3 База'!T522)=5,1," ")</f>
        <v xml:space="preserve"> </v>
      </c>
      <c r="B521" s="40" t="str">
        <f>IF(SUM('форма ТМ 3 База'!H522,'форма ТМ 3 База'!R522)=2,1," ")</f>
        <v xml:space="preserve"> </v>
      </c>
      <c r="C521" s="40" t="str">
        <f>IF('форма ТМ 3 База'!O522=1,1," ")</f>
        <v xml:space="preserve"> </v>
      </c>
      <c r="D521" s="40" t="str">
        <f>IF(SUM('форма ТМ 3 База'!N522,'форма ТМ 3 База'!P522,'форма ТМ 3 База'!Q522)=3,1," ")</f>
        <v xml:space="preserve"> </v>
      </c>
      <c r="E521" s="40" t="str">
        <f>IF(SUM('форма ТМ 3 База'!I522,'форма ТМ 3 База'!K522,'форма ТМ 3 База'!M522,'форма ТМ 3 База'!S522,'форма ТМ 3 База'!U522)=5,1," ")</f>
        <v xml:space="preserve"> </v>
      </c>
      <c r="F521" s="40" t="str">
        <f>IF(SUM('форма ТМ 3 База'!D522,'форма ТМ 3 База'!G522,'форма ТМ 3 База'!J522,'форма ТМ 3 База'!L522)=4,1," ")</f>
        <v xml:space="preserve"> </v>
      </c>
      <c r="G521" s="70" t="str">
        <f>IF('форма ТМ 3 База'!A521&lt;&gt;"",1," ")</f>
        <v xml:space="preserve"> </v>
      </c>
    </row>
    <row r="522" spans="1:7">
      <c r="A522" s="40"/>
      <c r="B522" s="40"/>
      <c r="C522" s="40"/>
      <c r="D522" s="40"/>
      <c r="E522" s="40"/>
      <c r="F522" s="40"/>
      <c r="G522" s="70"/>
    </row>
    <row r="523" spans="1:7">
      <c r="A523" s="40" t="str">
        <f>IF(SUM('форма ТМ 3 База'!B524,'форма ТМ 3 База'!C524,'форма ТМ 3 База'!E524,'форма ТМ 3 База'!F524,'форма ТМ 3 База'!T524)=5,1," ")</f>
        <v xml:space="preserve"> </v>
      </c>
      <c r="B523" s="40" t="str">
        <f>IF(SUM('форма ТМ 3 База'!H524,'форма ТМ 3 База'!R524)=2,1," ")</f>
        <v xml:space="preserve"> </v>
      </c>
      <c r="C523" s="40" t="str">
        <f>IF('форма ТМ 3 База'!O524=1,1," ")</f>
        <v xml:space="preserve"> </v>
      </c>
      <c r="D523" s="40" t="str">
        <f>IF(SUM('форма ТМ 3 База'!N524,'форма ТМ 3 База'!P524,'форма ТМ 3 База'!Q524)=3,1," ")</f>
        <v xml:space="preserve"> </v>
      </c>
      <c r="E523" s="40" t="str">
        <f>IF(SUM('форма ТМ 3 База'!I524,'форма ТМ 3 База'!K524,'форма ТМ 3 База'!M524,'форма ТМ 3 База'!S524,'форма ТМ 3 База'!U524)=5,1," ")</f>
        <v xml:space="preserve"> </v>
      </c>
      <c r="F523" s="40" t="str">
        <f>IF(SUM('форма ТМ 3 База'!D524,'форма ТМ 3 База'!G524,'форма ТМ 3 База'!J524,'форма ТМ 3 База'!L524)=4,1," ")</f>
        <v xml:space="preserve"> </v>
      </c>
      <c r="G523" s="70" t="str">
        <f>IF('форма ТМ 3 База'!A523&lt;&gt;"",1," ")</f>
        <v xml:space="preserve"> </v>
      </c>
    </row>
    <row r="524" spans="1:7">
      <c r="A524" s="40"/>
      <c r="B524" s="40"/>
      <c r="C524" s="40"/>
      <c r="D524" s="40"/>
      <c r="E524" s="40"/>
      <c r="F524" s="40"/>
      <c r="G524" s="70"/>
    </row>
    <row r="525" spans="1:7">
      <c r="A525" s="40" t="str">
        <f>IF(SUM('форма ТМ 3 База'!B526,'форма ТМ 3 База'!C526,'форма ТМ 3 База'!E526,'форма ТМ 3 База'!F526,'форма ТМ 3 База'!T526)=5,1," ")</f>
        <v xml:space="preserve"> </v>
      </c>
      <c r="B525" s="40" t="str">
        <f>IF(SUM('форма ТМ 3 База'!H526,'форма ТМ 3 База'!R526)=2,1," ")</f>
        <v xml:space="preserve"> </v>
      </c>
      <c r="C525" s="40" t="str">
        <f>IF('форма ТМ 3 База'!O526=1,1," ")</f>
        <v xml:space="preserve"> </v>
      </c>
      <c r="D525" s="40" t="str">
        <f>IF(SUM('форма ТМ 3 База'!N526,'форма ТМ 3 База'!P526,'форма ТМ 3 База'!Q526)=3,1," ")</f>
        <v xml:space="preserve"> </v>
      </c>
      <c r="E525" s="40" t="str">
        <f>IF(SUM('форма ТМ 3 База'!I526,'форма ТМ 3 База'!K526,'форма ТМ 3 База'!M526,'форма ТМ 3 База'!S526,'форма ТМ 3 База'!U526)=5,1," ")</f>
        <v xml:space="preserve"> </v>
      </c>
      <c r="F525" s="40" t="str">
        <f>IF(SUM('форма ТМ 3 База'!D526,'форма ТМ 3 База'!G526,'форма ТМ 3 База'!J526,'форма ТМ 3 База'!L526)=4,1," ")</f>
        <v xml:space="preserve"> </v>
      </c>
      <c r="G525" s="70" t="str">
        <f>IF('форма ТМ 3 База'!A525&lt;&gt;"",1," ")</f>
        <v xml:space="preserve"> </v>
      </c>
    </row>
    <row r="526" spans="1:7">
      <c r="A526" s="40"/>
      <c r="B526" s="40"/>
      <c r="C526" s="40"/>
      <c r="D526" s="40"/>
      <c r="E526" s="40"/>
      <c r="F526" s="40"/>
      <c r="G526" s="70"/>
    </row>
    <row r="527" spans="1:7">
      <c r="A527" s="40" t="str">
        <f>IF(SUM('форма ТМ 3 База'!B528,'форма ТМ 3 База'!C528,'форма ТМ 3 База'!E528,'форма ТМ 3 База'!F528,'форма ТМ 3 База'!T528)=5,1," ")</f>
        <v xml:space="preserve"> </v>
      </c>
      <c r="B527" s="40" t="str">
        <f>IF(SUM('форма ТМ 3 База'!H528,'форма ТМ 3 База'!R528)=2,1," ")</f>
        <v xml:space="preserve"> </v>
      </c>
      <c r="C527" s="40" t="str">
        <f>IF('форма ТМ 3 База'!O528=1,1," ")</f>
        <v xml:space="preserve"> </v>
      </c>
      <c r="D527" s="40" t="str">
        <f>IF(SUM('форма ТМ 3 База'!N528,'форма ТМ 3 База'!P528,'форма ТМ 3 База'!Q528)=3,1," ")</f>
        <v xml:space="preserve"> </v>
      </c>
      <c r="E527" s="40" t="str">
        <f>IF(SUM('форма ТМ 3 База'!I528,'форма ТМ 3 База'!K528,'форма ТМ 3 База'!M528,'форма ТМ 3 База'!S528,'форма ТМ 3 База'!U528)=5,1," ")</f>
        <v xml:space="preserve"> </v>
      </c>
      <c r="F527" s="40" t="str">
        <f>IF(SUM('форма ТМ 3 База'!D528,'форма ТМ 3 База'!G528,'форма ТМ 3 База'!J528,'форма ТМ 3 База'!L528)=4,1," ")</f>
        <v xml:space="preserve"> </v>
      </c>
      <c r="G527" s="70" t="str">
        <f>IF('форма ТМ 3 База'!A527&lt;&gt;"",1," ")</f>
        <v xml:space="preserve"> </v>
      </c>
    </row>
    <row r="528" spans="1:7">
      <c r="A528" s="40"/>
      <c r="B528" s="40"/>
      <c r="C528" s="40"/>
      <c r="D528" s="40"/>
      <c r="E528" s="40"/>
      <c r="F528" s="40"/>
      <c r="G528" s="70"/>
    </row>
    <row r="529" spans="1:7">
      <c r="A529" s="40" t="str">
        <f>IF(SUM('форма ТМ 3 База'!B530,'форма ТМ 3 База'!C530,'форма ТМ 3 База'!E530,'форма ТМ 3 База'!F530,'форма ТМ 3 База'!T530)=5,1," ")</f>
        <v xml:space="preserve"> </v>
      </c>
      <c r="B529" s="40" t="str">
        <f>IF(SUM('форма ТМ 3 База'!H530,'форма ТМ 3 База'!R530)=2,1," ")</f>
        <v xml:space="preserve"> </v>
      </c>
      <c r="C529" s="40" t="str">
        <f>IF('форма ТМ 3 База'!O530=1,1," ")</f>
        <v xml:space="preserve"> </v>
      </c>
      <c r="D529" s="40" t="str">
        <f>IF(SUM('форма ТМ 3 База'!N530,'форма ТМ 3 База'!P530,'форма ТМ 3 База'!Q530)=3,1," ")</f>
        <v xml:space="preserve"> </v>
      </c>
      <c r="E529" s="40" t="str">
        <f>IF(SUM('форма ТМ 3 База'!I530,'форма ТМ 3 База'!K530,'форма ТМ 3 База'!M530,'форма ТМ 3 База'!S530,'форма ТМ 3 База'!U530)=5,1," ")</f>
        <v xml:space="preserve"> </v>
      </c>
      <c r="F529" s="40" t="str">
        <f>IF(SUM('форма ТМ 3 База'!D530,'форма ТМ 3 База'!G530,'форма ТМ 3 База'!J530,'форма ТМ 3 База'!L530)=4,1," ")</f>
        <v xml:space="preserve"> </v>
      </c>
      <c r="G529" s="70" t="str">
        <f>IF('форма ТМ 3 База'!A529&lt;&gt;"",1," ")</f>
        <v xml:space="preserve"> </v>
      </c>
    </row>
    <row r="530" spans="1:7">
      <c r="A530" s="40"/>
      <c r="B530" s="40"/>
      <c r="C530" s="40"/>
      <c r="D530" s="40"/>
      <c r="E530" s="40"/>
      <c r="F530" s="40"/>
      <c r="G530" s="70"/>
    </row>
    <row r="531" spans="1:7">
      <c r="A531" s="40" t="str">
        <f>IF(SUM('форма ТМ 3 База'!B532,'форма ТМ 3 База'!C532,'форма ТМ 3 База'!E532,'форма ТМ 3 База'!F532,'форма ТМ 3 База'!T532)=5,1," ")</f>
        <v xml:space="preserve"> </v>
      </c>
      <c r="B531" s="40" t="str">
        <f>IF(SUM('форма ТМ 3 База'!H532,'форма ТМ 3 База'!R532)=2,1," ")</f>
        <v xml:space="preserve"> </v>
      </c>
      <c r="C531" s="40" t="str">
        <f>IF('форма ТМ 3 База'!O532=1,1," ")</f>
        <v xml:space="preserve"> </v>
      </c>
      <c r="D531" s="40" t="str">
        <f>IF(SUM('форма ТМ 3 База'!N532,'форма ТМ 3 База'!P532,'форма ТМ 3 База'!Q532)=3,1," ")</f>
        <v xml:space="preserve"> </v>
      </c>
      <c r="E531" s="40" t="str">
        <f>IF(SUM('форма ТМ 3 База'!I532,'форма ТМ 3 База'!K532,'форма ТМ 3 База'!M532,'форма ТМ 3 База'!S532,'форма ТМ 3 База'!U532)=5,1," ")</f>
        <v xml:space="preserve"> </v>
      </c>
      <c r="F531" s="40" t="str">
        <f>IF(SUM('форма ТМ 3 База'!D532,'форма ТМ 3 База'!G532,'форма ТМ 3 База'!J532,'форма ТМ 3 База'!L532)=4,1," ")</f>
        <v xml:space="preserve"> </v>
      </c>
      <c r="G531" s="70" t="str">
        <f>IF('форма ТМ 3 База'!A531&lt;&gt;"",1," ")</f>
        <v xml:space="preserve"> </v>
      </c>
    </row>
    <row r="532" spans="1:7">
      <c r="A532" s="40"/>
      <c r="B532" s="40"/>
      <c r="C532" s="40"/>
      <c r="D532" s="40"/>
      <c r="E532" s="40"/>
      <c r="F532" s="40"/>
      <c r="G532" s="70"/>
    </row>
    <row r="533" spans="1:7">
      <c r="A533" s="40" t="str">
        <f>IF(SUM('форма ТМ 3 База'!B534,'форма ТМ 3 База'!C534,'форма ТМ 3 База'!E534,'форма ТМ 3 База'!F534,'форма ТМ 3 База'!T534)=5,1," ")</f>
        <v xml:space="preserve"> </v>
      </c>
      <c r="B533" s="40" t="str">
        <f>IF(SUM('форма ТМ 3 База'!H534,'форма ТМ 3 База'!R534)=2,1," ")</f>
        <v xml:space="preserve"> </v>
      </c>
      <c r="C533" s="40" t="str">
        <f>IF('форма ТМ 3 База'!O534=1,1," ")</f>
        <v xml:space="preserve"> </v>
      </c>
      <c r="D533" s="40" t="str">
        <f>IF(SUM('форма ТМ 3 База'!N534,'форма ТМ 3 База'!P534,'форма ТМ 3 База'!Q534)=3,1," ")</f>
        <v xml:space="preserve"> </v>
      </c>
      <c r="E533" s="40" t="str">
        <f>IF(SUM('форма ТМ 3 База'!I534,'форма ТМ 3 База'!K534,'форма ТМ 3 База'!M534,'форма ТМ 3 База'!S534,'форма ТМ 3 База'!U534)=5,1," ")</f>
        <v xml:space="preserve"> </v>
      </c>
      <c r="F533" s="40" t="str">
        <f>IF(SUM('форма ТМ 3 База'!D534,'форма ТМ 3 База'!G534,'форма ТМ 3 База'!J534,'форма ТМ 3 База'!L534)=4,1," ")</f>
        <v xml:space="preserve"> </v>
      </c>
      <c r="G533" s="70" t="str">
        <f>IF('форма ТМ 3 База'!A533&lt;&gt;"",1," ")</f>
        <v xml:space="preserve"> </v>
      </c>
    </row>
    <row r="534" spans="1:7">
      <c r="A534" s="40"/>
      <c r="B534" s="40"/>
      <c r="C534" s="40"/>
      <c r="D534" s="40"/>
      <c r="E534" s="40"/>
      <c r="F534" s="40"/>
      <c r="G534" s="70"/>
    </row>
    <row r="535" spans="1:7">
      <c r="A535" s="40" t="str">
        <f>IF(SUM('форма ТМ 3 База'!B536,'форма ТМ 3 База'!C536,'форма ТМ 3 База'!E536,'форма ТМ 3 База'!F536,'форма ТМ 3 База'!T536)=5,1," ")</f>
        <v xml:space="preserve"> </v>
      </c>
      <c r="B535" s="40" t="str">
        <f>IF(SUM('форма ТМ 3 База'!H536,'форма ТМ 3 База'!R536)=2,1," ")</f>
        <v xml:space="preserve"> </v>
      </c>
      <c r="C535" s="40" t="str">
        <f>IF('форма ТМ 3 База'!O536=1,1," ")</f>
        <v xml:space="preserve"> </v>
      </c>
      <c r="D535" s="40" t="str">
        <f>IF(SUM('форма ТМ 3 База'!N536,'форма ТМ 3 База'!P536,'форма ТМ 3 База'!Q536)=3,1," ")</f>
        <v xml:space="preserve"> </v>
      </c>
      <c r="E535" s="40" t="str">
        <f>IF(SUM('форма ТМ 3 База'!I536,'форма ТМ 3 База'!K536,'форма ТМ 3 База'!M536,'форма ТМ 3 База'!S536,'форма ТМ 3 База'!U536)=5,1," ")</f>
        <v xml:space="preserve"> </v>
      </c>
      <c r="F535" s="40" t="str">
        <f>IF(SUM('форма ТМ 3 База'!D536,'форма ТМ 3 База'!G536,'форма ТМ 3 База'!J536,'форма ТМ 3 База'!L536)=4,1," ")</f>
        <v xml:space="preserve"> </v>
      </c>
      <c r="G535" s="70" t="str">
        <f>IF('форма ТМ 3 База'!A535&lt;&gt;"",1," ")</f>
        <v xml:space="preserve"> </v>
      </c>
    </row>
    <row r="536" spans="1:7">
      <c r="A536" s="40"/>
      <c r="B536" s="40"/>
      <c r="C536" s="40"/>
      <c r="D536" s="40"/>
      <c r="E536" s="40"/>
      <c r="F536" s="40"/>
      <c r="G536" s="70"/>
    </row>
    <row r="537" spans="1:7">
      <c r="A537" s="40" t="str">
        <f>IF(SUM('форма ТМ 3 База'!B538,'форма ТМ 3 База'!C538,'форма ТМ 3 База'!E538,'форма ТМ 3 База'!F538,'форма ТМ 3 База'!T538)=5,1," ")</f>
        <v xml:space="preserve"> </v>
      </c>
      <c r="B537" s="40" t="str">
        <f>IF(SUM('форма ТМ 3 База'!H538,'форма ТМ 3 База'!R538)=2,1," ")</f>
        <v xml:space="preserve"> </v>
      </c>
      <c r="C537" s="40" t="str">
        <f>IF('форма ТМ 3 База'!O538=1,1," ")</f>
        <v xml:space="preserve"> </v>
      </c>
      <c r="D537" s="40" t="str">
        <f>IF(SUM('форма ТМ 3 База'!N538,'форма ТМ 3 База'!P538,'форма ТМ 3 База'!Q538)=3,1," ")</f>
        <v xml:space="preserve"> </v>
      </c>
      <c r="E537" s="40" t="str">
        <f>IF(SUM('форма ТМ 3 База'!I538,'форма ТМ 3 База'!K538,'форма ТМ 3 База'!M538,'форма ТМ 3 База'!S538,'форма ТМ 3 База'!U538)=5,1," ")</f>
        <v xml:space="preserve"> </v>
      </c>
      <c r="F537" s="40" t="str">
        <f>IF(SUM('форма ТМ 3 База'!D538,'форма ТМ 3 База'!G538,'форма ТМ 3 База'!J538,'форма ТМ 3 База'!L538)=4,1," ")</f>
        <v xml:space="preserve"> </v>
      </c>
      <c r="G537" s="70" t="str">
        <f>IF('форма ТМ 3 База'!A537&lt;&gt;"",1," ")</f>
        <v xml:space="preserve"> </v>
      </c>
    </row>
    <row r="538" spans="1:7">
      <c r="A538" s="40"/>
      <c r="B538" s="40"/>
      <c r="C538" s="40"/>
      <c r="D538" s="40"/>
      <c r="E538" s="40"/>
      <c r="F538" s="40"/>
      <c r="G538" s="70"/>
    </row>
    <row r="539" spans="1:7">
      <c r="A539" s="40" t="str">
        <f>IF(SUM('форма ТМ 3 База'!B540,'форма ТМ 3 База'!C540,'форма ТМ 3 База'!E540,'форма ТМ 3 База'!F540,'форма ТМ 3 База'!T540)=5,1," ")</f>
        <v xml:space="preserve"> </v>
      </c>
      <c r="B539" s="40" t="str">
        <f>IF(SUM('форма ТМ 3 База'!H540,'форма ТМ 3 База'!R540)=2,1," ")</f>
        <v xml:space="preserve"> </v>
      </c>
      <c r="C539" s="40" t="str">
        <f>IF('форма ТМ 3 База'!O540=1,1," ")</f>
        <v xml:space="preserve"> </v>
      </c>
      <c r="D539" s="40" t="str">
        <f>IF(SUM('форма ТМ 3 База'!N540,'форма ТМ 3 База'!P540,'форма ТМ 3 База'!Q540)=3,1," ")</f>
        <v xml:space="preserve"> </v>
      </c>
      <c r="E539" s="40" t="str">
        <f>IF(SUM('форма ТМ 3 База'!I540,'форма ТМ 3 База'!K540,'форма ТМ 3 База'!M540,'форма ТМ 3 База'!S540,'форма ТМ 3 База'!U540)=5,1," ")</f>
        <v xml:space="preserve"> </v>
      </c>
      <c r="F539" s="40" t="str">
        <f>IF(SUM('форма ТМ 3 База'!D540,'форма ТМ 3 База'!G540,'форма ТМ 3 База'!J540,'форма ТМ 3 База'!L540)=4,1," ")</f>
        <v xml:space="preserve"> </v>
      </c>
      <c r="G539" s="70" t="str">
        <f>IF('форма ТМ 3 База'!A539&lt;&gt;"",1," ")</f>
        <v xml:space="preserve"> </v>
      </c>
    </row>
    <row r="540" spans="1:7">
      <c r="A540" s="40"/>
      <c r="B540" s="40"/>
      <c r="C540" s="40"/>
      <c r="D540" s="40"/>
      <c r="E540" s="40"/>
      <c r="F540" s="40"/>
      <c r="G540" s="70"/>
    </row>
    <row r="541" spans="1:7">
      <c r="A541" s="40" t="str">
        <f>IF(SUM('форма ТМ 3 База'!B542,'форма ТМ 3 База'!C542,'форма ТМ 3 База'!E542,'форма ТМ 3 База'!F542,'форма ТМ 3 База'!T542)=5,1," ")</f>
        <v xml:space="preserve"> </v>
      </c>
      <c r="B541" s="40" t="str">
        <f>IF(SUM('форма ТМ 3 База'!H542,'форма ТМ 3 База'!R542)=2,1," ")</f>
        <v xml:space="preserve"> </v>
      </c>
      <c r="C541" s="40" t="str">
        <f>IF('форма ТМ 3 База'!O542=1,1," ")</f>
        <v xml:space="preserve"> </v>
      </c>
      <c r="D541" s="40" t="str">
        <f>IF(SUM('форма ТМ 3 База'!N542,'форма ТМ 3 База'!P542,'форма ТМ 3 База'!Q542)=3,1," ")</f>
        <v xml:space="preserve"> </v>
      </c>
      <c r="E541" s="40" t="str">
        <f>IF(SUM('форма ТМ 3 База'!I542,'форма ТМ 3 База'!K542,'форма ТМ 3 База'!M542,'форма ТМ 3 База'!S542,'форма ТМ 3 База'!U542)=5,1," ")</f>
        <v xml:space="preserve"> </v>
      </c>
      <c r="F541" s="40" t="str">
        <f>IF(SUM('форма ТМ 3 База'!D542,'форма ТМ 3 База'!G542,'форма ТМ 3 База'!J542,'форма ТМ 3 База'!L542)=4,1," ")</f>
        <v xml:space="preserve"> </v>
      </c>
      <c r="G541" s="70" t="str">
        <f>IF('форма ТМ 3 База'!A541&lt;&gt;"",1," ")</f>
        <v xml:space="preserve"> </v>
      </c>
    </row>
    <row r="542" spans="1:7">
      <c r="A542" s="40"/>
      <c r="B542" s="40"/>
      <c r="C542" s="40"/>
      <c r="D542" s="40"/>
      <c r="E542" s="40"/>
      <c r="F542" s="40"/>
      <c r="G542" s="70"/>
    </row>
    <row r="543" spans="1:7">
      <c r="A543" s="40" t="str">
        <f>IF(SUM('форма ТМ 3 База'!B544,'форма ТМ 3 База'!C544,'форма ТМ 3 База'!E544,'форма ТМ 3 База'!F544,'форма ТМ 3 База'!T544)=5,1," ")</f>
        <v xml:space="preserve"> </v>
      </c>
      <c r="B543" s="40" t="str">
        <f>IF(SUM('форма ТМ 3 База'!H544,'форма ТМ 3 База'!R544)=2,1," ")</f>
        <v xml:space="preserve"> </v>
      </c>
      <c r="C543" s="40" t="str">
        <f>IF('форма ТМ 3 База'!O544=1,1," ")</f>
        <v xml:space="preserve"> </v>
      </c>
      <c r="D543" s="40" t="str">
        <f>IF(SUM('форма ТМ 3 База'!N544,'форма ТМ 3 База'!P544,'форма ТМ 3 База'!Q544)=3,1," ")</f>
        <v xml:space="preserve"> </v>
      </c>
      <c r="E543" s="40" t="str">
        <f>IF(SUM('форма ТМ 3 База'!I544,'форма ТМ 3 База'!K544,'форма ТМ 3 База'!M544,'форма ТМ 3 База'!S544,'форма ТМ 3 База'!U544)=5,1," ")</f>
        <v xml:space="preserve"> </v>
      </c>
      <c r="F543" s="40" t="str">
        <f>IF(SUM('форма ТМ 3 База'!D544,'форма ТМ 3 База'!G544,'форма ТМ 3 База'!J544,'форма ТМ 3 База'!L544)=4,1," ")</f>
        <v xml:space="preserve"> </v>
      </c>
      <c r="G543" s="70" t="str">
        <f>IF('форма ТМ 3 База'!A543&lt;&gt;"",1," ")</f>
        <v xml:space="preserve"> </v>
      </c>
    </row>
    <row r="544" spans="1:7">
      <c r="A544" s="40"/>
      <c r="B544" s="40"/>
      <c r="C544" s="40"/>
      <c r="D544" s="40"/>
      <c r="E544" s="40"/>
      <c r="F544" s="40"/>
      <c r="G544" s="70"/>
    </row>
    <row r="545" spans="1:7">
      <c r="A545" s="40" t="str">
        <f>IF(SUM('форма ТМ 3 База'!B546,'форма ТМ 3 База'!C546,'форма ТМ 3 База'!E546,'форма ТМ 3 База'!F546,'форма ТМ 3 База'!T546)=5,1," ")</f>
        <v xml:space="preserve"> </v>
      </c>
      <c r="B545" s="40" t="str">
        <f>IF(SUM('форма ТМ 3 База'!H546,'форма ТМ 3 База'!R546)=2,1," ")</f>
        <v xml:space="preserve"> </v>
      </c>
      <c r="C545" s="40" t="str">
        <f>IF('форма ТМ 3 База'!O546=1,1," ")</f>
        <v xml:space="preserve"> </v>
      </c>
      <c r="D545" s="40" t="str">
        <f>IF(SUM('форма ТМ 3 База'!N546,'форма ТМ 3 База'!P546,'форма ТМ 3 База'!Q546)=3,1," ")</f>
        <v xml:space="preserve"> </v>
      </c>
      <c r="E545" s="40" t="str">
        <f>IF(SUM('форма ТМ 3 База'!I546,'форма ТМ 3 База'!K546,'форма ТМ 3 База'!M546,'форма ТМ 3 База'!S546,'форма ТМ 3 База'!U546)=5,1," ")</f>
        <v xml:space="preserve"> </v>
      </c>
      <c r="F545" s="40" t="str">
        <f>IF(SUM('форма ТМ 3 База'!D546,'форма ТМ 3 База'!G546,'форма ТМ 3 База'!J546,'форма ТМ 3 База'!L546)=4,1," ")</f>
        <v xml:space="preserve"> </v>
      </c>
      <c r="G545" s="70" t="str">
        <f>IF('форма ТМ 3 База'!A545&lt;&gt;"",1," ")</f>
        <v xml:space="preserve"> </v>
      </c>
    </row>
    <row r="546" spans="1:7">
      <c r="A546" s="40"/>
      <c r="B546" s="40"/>
      <c r="C546" s="40"/>
      <c r="D546" s="40"/>
      <c r="E546" s="40"/>
      <c r="F546" s="40"/>
      <c r="G546" s="70"/>
    </row>
    <row r="547" spans="1:7">
      <c r="A547" s="40" t="str">
        <f>IF(SUM('форма ТМ 3 База'!B548,'форма ТМ 3 База'!C548,'форма ТМ 3 База'!E548,'форма ТМ 3 База'!F548,'форма ТМ 3 База'!T548)=5,1," ")</f>
        <v xml:space="preserve"> </v>
      </c>
      <c r="B547" s="40" t="str">
        <f>IF(SUM('форма ТМ 3 База'!H548,'форма ТМ 3 База'!R548)=2,1," ")</f>
        <v xml:space="preserve"> </v>
      </c>
      <c r="C547" s="40" t="str">
        <f>IF('форма ТМ 3 База'!O548=1,1," ")</f>
        <v xml:space="preserve"> </v>
      </c>
      <c r="D547" s="40" t="str">
        <f>IF(SUM('форма ТМ 3 База'!N548,'форма ТМ 3 База'!P548,'форма ТМ 3 База'!Q548)=3,1," ")</f>
        <v xml:space="preserve"> </v>
      </c>
      <c r="E547" s="40" t="str">
        <f>IF(SUM('форма ТМ 3 База'!I548,'форма ТМ 3 База'!K548,'форма ТМ 3 База'!M548,'форма ТМ 3 База'!S548,'форма ТМ 3 База'!U548)=5,1," ")</f>
        <v xml:space="preserve"> </v>
      </c>
      <c r="F547" s="40" t="str">
        <f>IF(SUM('форма ТМ 3 База'!D548,'форма ТМ 3 База'!G548,'форма ТМ 3 База'!J548,'форма ТМ 3 База'!L548)=4,1," ")</f>
        <v xml:space="preserve"> </v>
      </c>
      <c r="G547" s="70" t="str">
        <f>IF('форма ТМ 3 База'!A547&lt;&gt;"",1," ")</f>
        <v xml:space="preserve"> </v>
      </c>
    </row>
    <row r="548" spans="1:7">
      <c r="A548" s="40"/>
      <c r="B548" s="40"/>
      <c r="C548" s="40"/>
      <c r="D548" s="40"/>
      <c r="E548" s="40"/>
      <c r="F548" s="40"/>
      <c r="G548" s="70"/>
    </row>
    <row r="549" spans="1:7">
      <c r="A549" s="40" t="str">
        <f>IF(SUM('форма ТМ 3 База'!B550,'форма ТМ 3 База'!C550,'форма ТМ 3 База'!E550,'форма ТМ 3 База'!F550,'форма ТМ 3 База'!T550)=5,1," ")</f>
        <v xml:space="preserve"> </v>
      </c>
      <c r="B549" s="40" t="str">
        <f>IF(SUM('форма ТМ 3 База'!H550,'форма ТМ 3 База'!R550)=2,1," ")</f>
        <v xml:space="preserve"> </v>
      </c>
      <c r="C549" s="40" t="str">
        <f>IF('форма ТМ 3 База'!O550=1,1," ")</f>
        <v xml:space="preserve"> </v>
      </c>
      <c r="D549" s="40" t="str">
        <f>IF(SUM('форма ТМ 3 База'!N550,'форма ТМ 3 База'!P550,'форма ТМ 3 База'!Q550)=3,1," ")</f>
        <v xml:space="preserve"> </v>
      </c>
      <c r="E549" s="40" t="str">
        <f>IF(SUM('форма ТМ 3 База'!I550,'форма ТМ 3 База'!K550,'форма ТМ 3 База'!M550,'форма ТМ 3 База'!S550,'форма ТМ 3 База'!U550)=5,1," ")</f>
        <v xml:space="preserve"> </v>
      </c>
      <c r="F549" s="40" t="str">
        <f>IF(SUM('форма ТМ 3 База'!D550,'форма ТМ 3 База'!G550,'форма ТМ 3 База'!J550,'форма ТМ 3 База'!L550)=4,1," ")</f>
        <v xml:space="preserve"> </v>
      </c>
      <c r="G549" s="70" t="str">
        <f>IF('форма ТМ 3 База'!A549&lt;&gt;"",1," ")</f>
        <v xml:space="preserve"> </v>
      </c>
    </row>
    <row r="550" spans="1:7">
      <c r="A550" s="40"/>
      <c r="B550" s="40"/>
      <c r="C550" s="40"/>
      <c r="D550" s="40"/>
      <c r="E550" s="40"/>
      <c r="F550" s="40"/>
      <c r="G550" s="70"/>
    </row>
    <row r="551" spans="1:7">
      <c r="A551" s="40" t="str">
        <f>IF(SUM('форма ТМ 3 База'!B552,'форма ТМ 3 База'!C552,'форма ТМ 3 База'!E552,'форма ТМ 3 База'!F552,'форма ТМ 3 База'!T552)=5,1," ")</f>
        <v xml:space="preserve"> </v>
      </c>
      <c r="B551" s="40" t="str">
        <f>IF(SUM('форма ТМ 3 База'!H552,'форма ТМ 3 База'!R552)=2,1," ")</f>
        <v xml:space="preserve"> </v>
      </c>
      <c r="C551" s="40" t="str">
        <f>IF('форма ТМ 3 База'!O552=1,1," ")</f>
        <v xml:space="preserve"> </v>
      </c>
      <c r="D551" s="40" t="str">
        <f>IF(SUM('форма ТМ 3 База'!N552,'форма ТМ 3 База'!P552,'форма ТМ 3 База'!Q552)=3,1," ")</f>
        <v xml:space="preserve"> </v>
      </c>
      <c r="E551" s="40" t="str">
        <f>IF(SUM('форма ТМ 3 База'!I552,'форма ТМ 3 База'!K552,'форма ТМ 3 База'!M552,'форма ТМ 3 База'!S552,'форма ТМ 3 База'!U552)=5,1," ")</f>
        <v xml:space="preserve"> </v>
      </c>
      <c r="F551" s="40" t="str">
        <f>IF(SUM('форма ТМ 3 База'!D552,'форма ТМ 3 База'!G552,'форма ТМ 3 База'!J552,'форма ТМ 3 База'!L552)=4,1," ")</f>
        <v xml:space="preserve"> </v>
      </c>
      <c r="G551" s="70" t="str">
        <f>IF('форма ТМ 3 База'!A551&lt;&gt;"",1," ")</f>
        <v xml:space="preserve"> </v>
      </c>
    </row>
    <row r="552" spans="1:7">
      <c r="A552" s="40"/>
      <c r="B552" s="40"/>
      <c r="C552" s="40"/>
      <c r="D552" s="40"/>
      <c r="E552" s="40"/>
      <c r="F552" s="40"/>
      <c r="G552" s="70"/>
    </row>
    <row r="553" spans="1:7">
      <c r="A553" s="40" t="str">
        <f>IF(SUM('форма ТМ 3 База'!B554,'форма ТМ 3 База'!C554,'форма ТМ 3 База'!E554,'форма ТМ 3 База'!F554,'форма ТМ 3 База'!T554)=5,1," ")</f>
        <v xml:space="preserve"> </v>
      </c>
      <c r="B553" s="40" t="str">
        <f>IF(SUM('форма ТМ 3 База'!H554,'форма ТМ 3 База'!R554)=2,1," ")</f>
        <v xml:space="preserve"> </v>
      </c>
      <c r="C553" s="40" t="str">
        <f>IF('форма ТМ 3 База'!O554=1,1," ")</f>
        <v xml:space="preserve"> </v>
      </c>
      <c r="D553" s="40" t="str">
        <f>IF(SUM('форма ТМ 3 База'!N554,'форма ТМ 3 База'!P554,'форма ТМ 3 База'!Q554)=3,1," ")</f>
        <v xml:space="preserve"> </v>
      </c>
      <c r="E553" s="40" t="str">
        <f>IF(SUM('форма ТМ 3 База'!I554,'форма ТМ 3 База'!K554,'форма ТМ 3 База'!M554,'форма ТМ 3 База'!S554,'форма ТМ 3 База'!U554)=5,1," ")</f>
        <v xml:space="preserve"> </v>
      </c>
      <c r="F553" s="40" t="str">
        <f>IF(SUM('форма ТМ 3 База'!D554,'форма ТМ 3 База'!G554,'форма ТМ 3 База'!J554,'форма ТМ 3 База'!L554)=4,1," ")</f>
        <v xml:space="preserve"> </v>
      </c>
      <c r="G553" s="70" t="str">
        <f>IF('форма ТМ 3 База'!A553&lt;&gt;"",1," ")</f>
        <v xml:space="preserve"> </v>
      </c>
    </row>
    <row r="554" spans="1:7">
      <c r="A554" s="40"/>
      <c r="B554" s="40"/>
      <c r="C554" s="40"/>
      <c r="D554" s="40"/>
      <c r="E554" s="40"/>
      <c r="F554" s="40"/>
      <c r="G554" s="70"/>
    </row>
    <row r="555" spans="1:7">
      <c r="A555" s="40" t="str">
        <f>IF(SUM('форма ТМ 3 База'!B556,'форма ТМ 3 База'!C556,'форма ТМ 3 База'!E556,'форма ТМ 3 База'!F556,'форма ТМ 3 База'!T556)=5,1," ")</f>
        <v xml:space="preserve"> </v>
      </c>
      <c r="B555" s="40" t="str">
        <f>IF(SUM('форма ТМ 3 База'!H556,'форма ТМ 3 База'!R556)=2,1," ")</f>
        <v xml:space="preserve"> </v>
      </c>
      <c r="C555" s="40" t="str">
        <f>IF('форма ТМ 3 База'!O556=1,1," ")</f>
        <v xml:space="preserve"> </v>
      </c>
      <c r="D555" s="40" t="str">
        <f>IF(SUM('форма ТМ 3 База'!N556,'форма ТМ 3 База'!P556,'форма ТМ 3 База'!Q556)=3,1," ")</f>
        <v xml:space="preserve"> </v>
      </c>
      <c r="E555" s="40" t="str">
        <f>IF(SUM('форма ТМ 3 База'!I556,'форма ТМ 3 База'!K556,'форма ТМ 3 База'!M556,'форма ТМ 3 База'!S556,'форма ТМ 3 База'!U556)=5,1," ")</f>
        <v xml:space="preserve"> </v>
      </c>
      <c r="F555" s="40" t="str">
        <f>IF(SUM('форма ТМ 3 База'!D556,'форма ТМ 3 База'!G556,'форма ТМ 3 База'!J556,'форма ТМ 3 База'!L556)=4,1," ")</f>
        <v xml:space="preserve"> </v>
      </c>
      <c r="G555" s="70" t="str">
        <f>IF('форма ТМ 3 База'!A555&lt;&gt;"",1," ")</f>
        <v xml:space="preserve"> </v>
      </c>
    </row>
    <row r="556" spans="1:7">
      <c r="A556" s="40"/>
      <c r="B556" s="40"/>
      <c r="C556" s="40"/>
      <c r="D556" s="40"/>
      <c r="E556" s="40"/>
      <c r="F556" s="40"/>
      <c r="G556" s="70"/>
    </row>
    <row r="557" spans="1:7">
      <c r="A557" s="40" t="str">
        <f>IF(SUM('форма ТМ 3 База'!B558,'форма ТМ 3 База'!C558,'форма ТМ 3 База'!E558,'форма ТМ 3 База'!F558,'форма ТМ 3 База'!T558)=5,1," ")</f>
        <v xml:space="preserve"> </v>
      </c>
      <c r="B557" s="40" t="str">
        <f>IF(SUM('форма ТМ 3 База'!H558,'форма ТМ 3 База'!R558)=2,1," ")</f>
        <v xml:space="preserve"> </v>
      </c>
      <c r="C557" s="40" t="str">
        <f>IF('форма ТМ 3 База'!O558=1,1," ")</f>
        <v xml:space="preserve"> </v>
      </c>
      <c r="D557" s="40" t="str">
        <f>IF(SUM('форма ТМ 3 База'!N558,'форма ТМ 3 База'!P558,'форма ТМ 3 База'!Q558)=3,1," ")</f>
        <v xml:space="preserve"> </v>
      </c>
      <c r="E557" s="40" t="str">
        <f>IF(SUM('форма ТМ 3 База'!I558,'форма ТМ 3 База'!K558,'форма ТМ 3 База'!M558,'форма ТМ 3 База'!S558,'форма ТМ 3 База'!U558)=5,1," ")</f>
        <v xml:space="preserve"> </v>
      </c>
      <c r="F557" s="40" t="str">
        <f>IF(SUM('форма ТМ 3 База'!D558,'форма ТМ 3 База'!G558,'форма ТМ 3 База'!J558,'форма ТМ 3 База'!L558)=4,1," ")</f>
        <v xml:space="preserve"> </v>
      </c>
      <c r="G557" s="70" t="str">
        <f>IF('форма ТМ 3 База'!A557&lt;&gt;"",1," ")</f>
        <v xml:space="preserve"> </v>
      </c>
    </row>
    <row r="558" spans="1:7">
      <c r="A558" s="40"/>
      <c r="B558" s="40"/>
      <c r="C558" s="40"/>
      <c r="D558" s="40"/>
      <c r="E558" s="40"/>
      <c r="F558" s="40"/>
      <c r="G558" s="70"/>
    </row>
    <row r="559" spans="1:7">
      <c r="A559" s="40" t="str">
        <f>IF(SUM('форма ТМ 3 База'!B560,'форма ТМ 3 База'!C560,'форма ТМ 3 База'!E560,'форма ТМ 3 База'!F560,'форма ТМ 3 База'!T560)=5,1," ")</f>
        <v xml:space="preserve"> </v>
      </c>
      <c r="B559" s="40" t="str">
        <f>IF(SUM('форма ТМ 3 База'!H560,'форма ТМ 3 База'!R560)=2,1," ")</f>
        <v xml:space="preserve"> </v>
      </c>
      <c r="C559" s="40" t="str">
        <f>IF('форма ТМ 3 База'!O560=1,1," ")</f>
        <v xml:space="preserve"> </v>
      </c>
      <c r="D559" s="40" t="str">
        <f>IF(SUM('форма ТМ 3 База'!N560,'форма ТМ 3 База'!P560,'форма ТМ 3 База'!Q560)=3,1," ")</f>
        <v xml:space="preserve"> </v>
      </c>
      <c r="E559" s="40" t="str">
        <f>IF(SUM('форма ТМ 3 База'!I560,'форма ТМ 3 База'!K560,'форма ТМ 3 База'!M560,'форма ТМ 3 База'!S560,'форма ТМ 3 База'!U560)=5,1," ")</f>
        <v xml:space="preserve"> </v>
      </c>
      <c r="F559" s="40" t="str">
        <f>IF(SUM('форма ТМ 3 База'!D560,'форма ТМ 3 База'!G560,'форма ТМ 3 База'!J560,'форма ТМ 3 База'!L560)=4,1," ")</f>
        <v xml:space="preserve"> </v>
      </c>
      <c r="G559" s="70" t="str">
        <f>IF('форма ТМ 3 База'!A559&lt;&gt;"",1," ")</f>
        <v xml:space="preserve"> </v>
      </c>
    </row>
    <row r="560" spans="1:7">
      <c r="A560" s="40"/>
      <c r="B560" s="40"/>
      <c r="C560" s="40"/>
      <c r="D560" s="40"/>
      <c r="E560" s="40"/>
      <c r="F560" s="40"/>
      <c r="G560" s="70"/>
    </row>
    <row r="561" spans="1:7">
      <c r="A561" s="40" t="str">
        <f>IF(SUM('форма ТМ 3 База'!B562,'форма ТМ 3 База'!C562,'форма ТМ 3 База'!E562,'форма ТМ 3 База'!F562,'форма ТМ 3 База'!T562)=5,1," ")</f>
        <v xml:space="preserve"> </v>
      </c>
      <c r="B561" s="40" t="str">
        <f>IF(SUM('форма ТМ 3 База'!H562,'форма ТМ 3 База'!R562)=2,1," ")</f>
        <v xml:space="preserve"> </v>
      </c>
      <c r="C561" s="40" t="str">
        <f>IF('форма ТМ 3 База'!O562=1,1," ")</f>
        <v xml:space="preserve"> </v>
      </c>
      <c r="D561" s="40" t="str">
        <f>IF(SUM('форма ТМ 3 База'!N562,'форма ТМ 3 База'!P562,'форма ТМ 3 База'!Q562)=3,1," ")</f>
        <v xml:space="preserve"> </v>
      </c>
      <c r="E561" s="40" t="str">
        <f>IF(SUM('форма ТМ 3 База'!I562,'форма ТМ 3 База'!K562,'форма ТМ 3 База'!M562,'форма ТМ 3 База'!S562,'форма ТМ 3 База'!U562)=5,1," ")</f>
        <v xml:space="preserve"> </v>
      </c>
      <c r="F561" s="40" t="str">
        <f>IF(SUM('форма ТМ 3 База'!D562,'форма ТМ 3 База'!G562,'форма ТМ 3 База'!J562,'форма ТМ 3 База'!L562)=4,1," ")</f>
        <v xml:space="preserve"> </v>
      </c>
      <c r="G561" s="70" t="str">
        <f>IF('форма ТМ 3 База'!A561&lt;&gt;"",1," ")</f>
        <v xml:space="preserve"> </v>
      </c>
    </row>
    <row r="562" spans="1:7">
      <c r="A562" s="40"/>
      <c r="B562" s="40"/>
      <c r="C562" s="40"/>
      <c r="D562" s="40"/>
      <c r="E562" s="40"/>
      <c r="F562" s="40"/>
      <c r="G562" s="70"/>
    </row>
    <row r="563" spans="1:7">
      <c r="A563" s="40" t="str">
        <f>IF(SUM('форма ТМ 3 База'!B564,'форма ТМ 3 База'!C564,'форма ТМ 3 База'!E564,'форма ТМ 3 База'!F564,'форма ТМ 3 База'!T564)=5,1," ")</f>
        <v xml:space="preserve"> </v>
      </c>
      <c r="B563" s="40" t="str">
        <f>IF(SUM('форма ТМ 3 База'!H564,'форма ТМ 3 База'!R564)=2,1," ")</f>
        <v xml:space="preserve"> </v>
      </c>
      <c r="C563" s="40" t="str">
        <f>IF('форма ТМ 3 База'!O564=1,1," ")</f>
        <v xml:space="preserve"> </v>
      </c>
      <c r="D563" s="40" t="str">
        <f>IF(SUM('форма ТМ 3 База'!N564,'форма ТМ 3 База'!P564,'форма ТМ 3 База'!Q564)=3,1," ")</f>
        <v xml:space="preserve"> </v>
      </c>
      <c r="E563" s="40" t="str">
        <f>IF(SUM('форма ТМ 3 База'!I564,'форма ТМ 3 База'!K564,'форма ТМ 3 База'!M564,'форма ТМ 3 База'!S564,'форма ТМ 3 База'!U564)=5,1," ")</f>
        <v xml:space="preserve"> </v>
      </c>
      <c r="F563" s="40" t="str">
        <f>IF(SUM('форма ТМ 3 База'!D564,'форма ТМ 3 База'!G564,'форма ТМ 3 База'!J564,'форма ТМ 3 База'!L564)=4,1," ")</f>
        <v xml:space="preserve"> </v>
      </c>
      <c r="G563" s="70" t="str">
        <f>IF('форма ТМ 3 База'!A563&lt;&gt;"",1," ")</f>
        <v xml:space="preserve"> </v>
      </c>
    </row>
    <row r="564" spans="1:7">
      <c r="A564" s="40"/>
      <c r="B564" s="40"/>
      <c r="C564" s="40"/>
      <c r="D564" s="40"/>
      <c r="E564" s="40"/>
      <c r="F564" s="40"/>
      <c r="G564" s="70"/>
    </row>
    <row r="565" spans="1:7">
      <c r="A565" s="40" t="str">
        <f>IF(SUM('форма ТМ 3 База'!B566,'форма ТМ 3 База'!C566,'форма ТМ 3 База'!E566,'форма ТМ 3 База'!F566,'форма ТМ 3 База'!T566)=5,1," ")</f>
        <v xml:space="preserve"> </v>
      </c>
      <c r="B565" s="40" t="str">
        <f>IF(SUM('форма ТМ 3 База'!H566,'форма ТМ 3 База'!R566)=2,1," ")</f>
        <v xml:space="preserve"> </v>
      </c>
      <c r="C565" s="40" t="str">
        <f>IF('форма ТМ 3 База'!O566=1,1," ")</f>
        <v xml:space="preserve"> </v>
      </c>
      <c r="D565" s="40" t="str">
        <f>IF(SUM('форма ТМ 3 База'!N566,'форма ТМ 3 База'!P566,'форма ТМ 3 База'!Q566)=3,1," ")</f>
        <v xml:space="preserve"> </v>
      </c>
      <c r="E565" s="40" t="str">
        <f>IF(SUM('форма ТМ 3 База'!I566,'форма ТМ 3 База'!K566,'форма ТМ 3 База'!M566,'форма ТМ 3 База'!S566,'форма ТМ 3 База'!U566)=5,1," ")</f>
        <v xml:space="preserve"> </v>
      </c>
      <c r="F565" s="40" t="str">
        <f>IF(SUM('форма ТМ 3 База'!D566,'форма ТМ 3 База'!G566,'форма ТМ 3 База'!J566,'форма ТМ 3 База'!L566)=4,1," ")</f>
        <v xml:space="preserve"> </v>
      </c>
      <c r="G565" s="70" t="str">
        <f>IF('форма ТМ 3 База'!A565&lt;&gt;"",1," ")</f>
        <v xml:space="preserve"> </v>
      </c>
    </row>
    <row r="566" spans="1:7">
      <c r="A566" s="40"/>
      <c r="B566" s="40"/>
      <c r="C566" s="40"/>
      <c r="D566" s="40"/>
      <c r="E566" s="40"/>
      <c r="F566" s="40"/>
      <c r="G566" s="70"/>
    </row>
    <row r="567" spans="1:7">
      <c r="A567" s="40" t="str">
        <f>IF(SUM('форма ТМ 3 База'!B568,'форма ТМ 3 База'!C568,'форма ТМ 3 База'!E568,'форма ТМ 3 База'!F568,'форма ТМ 3 База'!T568)=5,1," ")</f>
        <v xml:space="preserve"> </v>
      </c>
      <c r="B567" s="40" t="str">
        <f>IF(SUM('форма ТМ 3 База'!H568,'форма ТМ 3 База'!R568)=2,1," ")</f>
        <v xml:space="preserve"> </v>
      </c>
      <c r="C567" s="40" t="str">
        <f>IF('форма ТМ 3 База'!O568=1,1," ")</f>
        <v xml:space="preserve"> </v>
      </c>
      <c r="D567" s="40" t="str">
        <f>IF(SUM('форма ТМ 3 База'!N568,'форма ТМ 3 База'!P568,'форма ТМ 3 База'!Q568)=3,1," ")</f>
        <v xml:space="preserve"> </v>
      </c>
      <c r="E567" s="40" t="str">
        <f>IF(SUM('форма ТМ 3 База'!I568,'форма ТМ 3 База'!K568,'форма ТМ 3 База'!M568,'форма ТМ 3 База'!S568,'форма ТМ 3 База'!U568)=5,1," ")</f>
        <v xml:space="preserve"> </v>
      </c>
      <c r="F567" s="40" t="str">
        <f>IF(SUM('форма ТМ 3 База'!D568,'форма ТМ 3 База'!G568,'форма ТМ 3 База'!J568,'форма ТМ 3 База'!L568)=4,1," ")</f>
        <v xml:space="preserve"> </v>
      </c>
      <c r="G567" s="70" t="str">
        <f>IF('форма ТМ 3 База'!A567&lt;&gt;"",1," ")</f>
        <v xml:space="preserve"> </v>
      </c>
    </row>
    <row r="568" spans="1:7">
      <c r="A568" s="40"/>
      <c r="B568" s="40"/>
      <c r="C568" s="40"/>
      <c r="D568" s="40"/>
      <c r="E568" s="40"/>
      <c r="F568" s="40"/>
      <c r="G568" s="70"/>
    </row>
    <row r="569" spans="1:7">
      <c r="A569" s="40" t="str">
        <f>IF(SUM('форма ТМ 3 База'!B570,'форма ТМ 3 База'!C570,'форма ТМ 3 База'!E570,'форма ТМ 3 База'!F570,'форма ТМ 3 База'!T570)=5,1," ")</f>
        <v xml:space="preserve"> </v>
      </c>
      <c r="B569" s="40" t="str">
        <f>IF(SUM('форма ТМ 3 База'!H570,'форма ТМ 3 База'!R570)=2,1," ")</f>
        <v xml:space="preserve"> </v>
      </c>
      <c r="C569" s="40" t="str">
        <f>IF('форма ТМ 3 База'!O570=1,1," ")</f>
        <v xml:space="preserve"> </v>
      </c>
      <c r="D569" s="40" t="str">
        <f>IF(SUM('форма ТМ 3 База'!N570,'форма ТМ 3 База'!P570,'форма ТМ 3 База'!Q570)=3,1," ")</f>
        <v xml:space="preserve"> </v>
      </c>
      <c r="E569" s="40" t="str">
        <f>IF(SUM('форма ТМ 3 База'!I570,'форма ТМ 3 База'!K570,'форма ТМ 3 База'!M570,'форма ТМ 3 База'!S570,'форма ТМ 3 База'!U570)=5,1," ")</f>
        <v xml:space="preserve"> </v>
      </c>
      <c r="F569" s="40" t="str">
        <f>IF(SUM('форма ТМ 3 База'!D570,'форма ТМ 3 База'!G570,'форма ТМ 3 База'!J570,'форма ТМ 3 База'!L570)=4,1," ")</f>
        <v xml:space="preserve"> </v>
      </c>
      <c r="G569" s="70" t="str">
        <f>IF('форма ТМ 3 База'!A569&lt;&gt;"",1," ")</f>
        <v xml:space="preserve"> </v>
      </c>
    </row>
    <row r="570" spans="1:7">
      <c r="A570" s="40"/>
      <c r="B570" s="40"/>
      <c r="C570" s="40"/>
      <c r="D570" s="40"/>
      <c r="E570" s="40"/>
      <c r="F570" s="40"/>
      <c r="G570" s="70"/>
    </row>
    <row r="571" spans="1:7">
      <c r="A571" s="40" t="str">
        <f>IF(SUM('форма ТМ 3 База'!B572,'форма ТМ 3 База'!C572,'форма ТМ 3 База'!E572,'форма ТМ 3 База'!F572,'форма ТМ 3 База'!T572)=5,1," ")</f>
        <v xml:space="preserve"> </v>
      </c>
      <c r="B571" s="40" t="str">
        <f>IF(SUM('форма ТМ 3 База'!H572,'форма ТМ 3 База'!R572)=2,1," ")</f>
        <v xml:space="preserve"> </v>
      </c>
      <c r="C571" s="40" t="str">
        <f>IF('форма ТМ 3 База'!O572=1,1," ")</f>
        <v xml:space="preserve"> </v>
      </c>
      <c r="D571" s="40" t="str">
        <f>IF(SUM('форма ТМ 3 База'!N572,'форма ТМ 3 База'!P572,'форма ТМ 3 База'!Q572)=3,1," ")</f>
        <v xml:space="preserve"> </v>
      </c>
      <c r="E571" s="40" t="str">
        <f>IF(SUM('форма ТМ 3 База'!I572,'форма ТМ 3 База'!K572,'форма ТМ 3 База'!M572,'форма ТМ 3 База'!S572,'форма ТМ 3 База'!U572)=5,1," ")</f>
        <v xml:space="preserve"> </v>
      </c>
      <c r="F571" s="40" t="str">
        <f>IF(SUM('форма ТМ 3 База'!D572,'форма ТМ 3 База'!G572,'форма ТМ 3 База'!J572,'форма ТМ 3 База'!L572)=4,1," ")</f>
        <v xml:space="preserve"> </v>
      </c>
      <c r="G571" s="70" t="str">
        <f>IF('форма ТМ 3 База'!A571&lt;&gt;"",1," ")</f>
        <v xml:space="preserve"> </v>
      </c>
    </row>
    <row r="572" spans="1:7">
      <c r="A572" s="40"/>
      <c r="B572" s="40"/>
      <c r="C572" s="40"/>
      <c r="D572" s="40"/>
      <c r="E572" s="40"/>
      <c r="F572" s="40"/>
      <c r="G572" s="70"/>
    </row>
    <row r="573" spans="1:7">
      <c r="A573" s="40" t="str">
        <f>IF(SUM('форма ТМ 3 База'!B574,'форма ТМ 3 База'!C574,'форма ТМ 3 База'!E574,'форма ТМ 3 База'!F574,'форма ТМ 3 База'!T574)=5,1," ")</f>
        <v xml:space="preserve"> </v>
      </c>
      <c r="B573" s="40" t="str">
        <f>IF(SUM('форма ТМ 3 База'!H574,'форма ТМ 3 База'!R574)=2,1," ")</f>
        <v xml:space="preserve"> </v>
      </c>
      <c r="C573" s="40" t="str">
        <f>IF('форма ТМ 3 База'!O574=1,1," ")</f>
        <v xml:space="preserve"> </v>
      </c>
      <c r="D573" s="40" t="str">
        <f>IF(SUM('форма ТМ 3 База'!N574,'форма ТМ 3 База'!P574,'форма ТМ 3 База'!Q574)=3,1," ")</f>
        <v xml:space="preserve"> </v>
      </c>
      <c r="E573" s="40" t="str">
        <f>IF(SUM('форма ТМ 3 База'!I574,'форма ТМ 3 База'!K574,'форма ТМ 3 База'!M574,'форма ТМ 3 База'!S574,'форма ТМ 3 База'!U574)=5,1," ")</f>
        <v xml:space="preserve"> </v>
      </c>
      <c r="F573" s="40" t="str">
        <f>IF(SUM('форма ТМ 3 База'!D574,'форма ТМ 3 База'!G574,'форма ТМ 3 База'!J574,'форма ТМ 3 База'!L574)=4,1," ")</f>
        <v xml:space="preserve"> </v>
      </c>
      <c r="G573" s="70" t="str">
        <f>IF('форма ТМ 3 База'!A573&lt;&gt;"",1," ")</f>
        <v xml:space="preserve"> </v>
      </c>
    </row>
    <row r="574" spans="1:7">
      <c r="A574" s="40"/>
      <c r="B574" s="40"/>
      <c r="C574" s="40"/>
      <c r="D574" s="40"/>
      <c r="E574" s="40"/>
      <c r="F574" s="40"/>
      <c r="G574" s="70"/>
    </row>
    <row r="575" spans="1:7">
      <c r="A575" s="40" t="str">
        <f>IF(SUM('форма ТМ 3 База'!B576,'форма ТМ 3 База'!C576,'форма ТМ 3 База'!E576,'форма ТМ 3 База'!F576,'форма ТМ 3 База'!T576)=5,1," ")</f>
        <v xml:space="preserve"> </v>
      </c>
      <c r="B575" s="40" t="str">
        <f>IF(SUM('форма ТМ 3 База'!H576,'форма ТМ 3 База'!R576)=2,1," ")</f>
        <v xml:space="preserve"> </v>
      </c>
      <c r="C575" s="40" t="str">
        <f>IF('форма ТМ 3 База'!O576=1,1," ")</f>
        <v xml:space="preserve"> </v>
      </c>
      <c r="D575" s="40" t="str">
        <f>IF(SUM('форма ТМ 3 База'!N576,'форма ТМ 3 База'!P576,'форма ТМ 3 База'!Q576)=3,1," ")</f>
        <v xml:space="preserve"> </v>
      </c>
      <c r="E575" s="40" t="str">
        <f>IF(SUM('форма ТМ 3 База'!I576,'форма ТМ 3 База'!K576,'форма ТМ 3 База'!M576,'форма ТМ 3 База'!S576,'форма ТМ 3 База'!U576)=5,1," ")</f>
        <v xml:space="preserve"> </v>
      </c>
      <c r="F575" s="40" t="str">
        <f>IF(SUM('форма ТМ 3 База'!D576,'форма ТМ 3 База'!G576,'форма ТМ 3 База'!J576,'форма ТМ 3 База'!L576)=4,1," ")</f>
        <v xml:space="preserve"> </v>
      </c>
      <c r="G575" s="70" t="str">
        <f>IF('форма ТМ 3 База'!A575&lt;&gt;"",1," ")</f>
        <v xml:space="preserve"> </v>
      </c>
    </row>
    <row r="576" spans="1:7">
      <c r="A576" s="40"/>
      <c r="B576" s="40"/>
      <c r="C576" s="40"/>
      <c r="D576" s="40"/>
      <c r="E576" s="40"/>
      <c r="F576" s="40"/>
      <c r="G576" s="70"/>
    </row>
    <row r="577" spans="1:7">
      <c r="A577" s="40" t="str">
        <f>IF(SUM('форма ТМ 3 База'!B578,'форма ТМ 3 База'!C578,'форма ТМ 3 База'!E578,'форма ТМ 3 База'!F578,'форма ТМ 3 База'!T578)=5,1," ")</f>
        <v xml:space="preserve"> </v>
      </c>
      <c r="B577" s="40" t="str">
        <f>IF(SUM('форма ТМ 3 База'!H578,'форма ТМ 3 База'!R578)=2,1," ")</f>
        <v xml:space="preserve"> </v>
      </c>
      <c r="C577" s="40" t="str">
        <f>IF('форма ТМ 3 База'!O578=1,1," ")</f>
        <v xml:space="preserve"> </v>
      </c>
      <c r="D577" s="40" t="str">
        <f>IF(SUM('форма ТМ 3 База'!N578,'форма ТМ 3 База'!P578,'форма ТМ 3 База'!Q578)=3,1," ")</f>
        <v xml:space="preserve"> </v>
      </c>
      <c r="E577" s="40" t="str">
        <f>IF(SUM('форма ТМ 3 База'!I578,'форма ТМ 3 База'!K578,'форма ТМ 3 База'!M578,'форма ТМ 3 База'!S578,'форма ТМ 3 База'!U578)=5,1," ")</f>
        <v xml:space="preserve"> </v>
      </c>
      <c r="F577" s="40" t="str">
        <f>IF(SUM('форма ТМ 3 База'!D578,'форма ТМ 3 База'!G578,'форма ТМ 3 База'!J578,'форма ТМ 3 База'!L578)=4,1," ")</f>
        <v xml:space="preserve"> </v>
      </c>
      <c r="G577" s="70" t="str">
        <f>IF('форма ТМ 3 База'!A577&lt;&gt;"",1," ")</f>
        <v xml:space="preserve"> </v>
      </c>
    </row>
    <row r="578" spans="1:7">
      <c r="A578" s="40"/>
      <c r="B578" s="40"/>
      <c r="C578" s="40"/>
      <c r="D578" s="40"/>
      <c r="E578" s="40"/>
      <c r="F578" s="40"/>
      <c r="G578" s="70"/>
    </row>
    <row r="579" spans="1:7">
      <c r="A579" s="40" t="str">
        <f>IF(SUM('форма ТМ 3 База'!B580,'форма ТМ 3 База'!C580,'форма ТМ 3 База'!E580,'форма ТМ 3 База'!F580,'форма ТМ 3 База'!T580)=5,1," ")</f>
        <v xml:space="preserve"> </v>
      </c>
      <c r="B579" s="40" t="str">
        <f>IF(SUM('форма ТМ 3 База'!H580,'форма ТМ 3 База'!R580)=2,1," ")</f>
        <v xml:space="preserve"> </v>
      </c>
      <c r="C579" s="40" t="str">
        <f>IF('форма ТМ 3 База'!O580=1,1," ")</f>
        <v xml:space="preserve"> </v>
      </c>
      <c r="D579" s="40" t="str">
        <f>IF(SUM('форма ТМ 3 База'!N580,'форма ТМ 3 База'!P580,'форма ТМ 3 База'!Q580)=3,1," ")</f>
        <v xml:space="preserve"> </v>
      </c>
      <c r="E579" s="40" t="str">
        <f>IF(SUM('форма ТМ 3 База'!I580,'форма ТМ 3 База'!K580,'форма ТМ 3 База'!M580,'форма ТМ 3 База'!S580,'форма ТМ 3 База'!U580)=5,1," ")</f>
        <v xml:space="preserve"> </v>
      </c>
      <c r="F579" s="40" t="str">
        <f>IF(SUM('форма ТМ 3 База'!D580,'форма ТМ 3 База'!G580,'форма ТМ 3 База'!J580,'форма ТМ 3 База'!L580)=4,1," ")</f>
        <v xml:space="preserve"> </v>
      </c>
      <c r="G579" s="70" t="str">
        <f>IF('форма ТМ 3 База'!A579&lt;&gt;"",1," ")</f>
        <v xml:space="preserve"> </v>
      </c>
    </row>
    <row r="580" spans="1:7">
      <c r="A580" s="40"/>
      <c r="B580" s="40"/>
      <c r="C580" s="40"/>
      <c r="D580" s="40"/>
      <c r="E580" s="40"/>
      <c r="F580" s="40"/>
      <c r="G580" s="70"/>
    </row>
    <row r="581" spans="1:7">
      <c r="A581" s="40" t="str">
        <f>IF(SUM('форма ТМ 3 База'!B582,'форма ТМ 3 База'!C582,'форма ТМ 3 База'!E582,'форма ТМ 3 База'!F582,'форма ТМ 3 База'!T582)=5,1," ")</f>
        <v xml:space="preserve"> </v>
      </c>
      <c r="B581" s="40" t="str">
        <f>IF(SUM('форма ТМ 3 База'!H582,'форма ТМ 3 База'!R582)=2,1," ")</f>
        <v xml:space="preserve"> </v>
      </c>
      <c r="C581" s="40" t="str">
        <f>IF('форма ТМ 3 База'!O582=1,1," ")</f>
        <v xml:space="preserve"> </v>
      </c>
      <c r="D581" s="40" t="str">
        <f>IF(SUM('форма ТМ 3 База'!N582,'форма ТМ 3 База'!P582,'форма ТМ 3 База'!Q582)=3,1," ")</f>
        <v xml:space="preserve"> </v>
      </c>
      <c r="E581" s="40" t="str">
        <f>IF(SUM('форма ТМ 3 База'!I582,'форма ТМ 3 База'!K582,'форма ТМ 3 База'!M582,'форма ТМ 3 База'!S582,'форма ТМ 3 База'!U582)=5,1," ")</f>
        <v xml:space="preserve"> </v>
      </c>
      <c r="F581" s="40" t="str">
        <f>IF(SUM('форма ТМ 3 База'!D582,'форма ТМ 3 База'!G582,'форма ТМ 3 База'!J582,'форма ТМ 3 База'!L582)=4,1," ")</f>
        <v xml:space="preserve"> </v>
      </c>
      <c r="G581" s="70" t="str">
        <f>IF('форма ТМ 3 База'!A581&lt;&gt;"",1," ")</f>
        <v xml:space="preserve"> </v>
      </c>
    </row>
    <row r="582" spans="1:7">
      <c r="A582" s="40"/>
      <c r="B582" s="40"/>
      <c r="C582" s="40"/>
      <c r="D582" s="40"/>
      <c r="E582" s="40"/>
      <c r="F582" s="40"/>
      <c r="G582" s="70"/>
    </row>
    <row r="583" spans="1:7">
      <c r="A583" s="40" t="str">
        <f>IF(SUM('форма ТМ 3 База'!B584,'форма ТМ 3 База'!C584,'форма ТМ 3 База'!E584,'форма ТМ 3 База'!F584,'форма ТМ 3 База'!T584)=5,1," ")</f>
        <v xml:space="preserve"> </v>
      </c>
      <c r="B583" s="40" t="str">
        <f>IF(SUM('форма ТМ 3 База'!H584,'форма ТМ 3 База'!R584)=2,1," ")</f>
        <v xml:space="preserve"> </v>
      </c>
      <c r="C583" s="40" t="str">
        <f>IF('форма ТМ 3 База'!O584=1,1," ")</f>
        <v xml:space="preserve"> </v>
      </c>
      <c r="D583" s="40" t="str">
        <f>IF(SUM('форма ТМ 3 База'!N584,'форма ТМ 3 База'!P584,'форма ТМ 3 База'!Q584)=3,1," ")</f>
        <v xml:space="preserve"> </v>
      </c>
      <c r="E583" s="40" t="str">
        <f>IF(SUM('форма ТМ 3 База'!I584,'форма ТМ 3 База'!K584,'форма ТМ 3 База'!M584,'форма ТМ 3 База'!S584,'форма ТМ 3 База'!U584)=5,1," ")</f>
        <v xml:space="preserve"> </v>
      </c>
      <c r="F583" s="40" t="str">
        <f>IF(SUM('форма ТМ 3 База'!D584,'форма ТМ 3 База'!G584,'форма ТМ 3 База'!J584,'форма ТМ 3 База'!L584)=4,1," ")</f>
        <v xml:space="preserve"> </v>
      </c>
      <c r="G583" s="70" t="str">
        <f>IF('форма ТМ 3 База'!A583&lt;&gt;"",1," ")</f>
        <v xml:space="preserve"> </v>
      </c>
    </row>
    <row r="584" spans="1:7">
      <c r="A584" s="40"/>
      <c r="B584" s="40"/>
      <c r="C584" s="40"/>
      <c r="D584" s="40"/>
      <c r="E584" s="40"/>
      <c r="F584" s="40"/>
      <c r="G584" s="70"/>
    </row>
    <row r="585" spans="1:7">
      <c r="A585" s="40" t="str">
        <f>IF(SUM('форма ТМ 3 База'!B586,'форма ТМ 3 База'!C586,'форма ТМ 3 База'!E586,'форма ТМ 3 База'!F586,'форма ТМ 3 База'!T586)=5,1," ")</f>
        <v xml:space="preserve"> </v>
      </c>
      <c r="B585" s="40" t="str">
        <f>IF(SUM('форма ТМ 3 База'!H586,'форма ТМ 3 База'!R586)=2,1," ")</f>
        <v xml:space="preserve"> </v>
      </c>
      <c r="C585" s="40" t="str">
        <f>IF('форма ТМ 3 База'!O586=1,1," ")</f>
        <v xml:space="preserve"> </v>
      </c>
      <c r="D585" s="40" t="str">
        <f>IF(SUM('форма ТМ 3 База'!N586,'форма ТМ 3 База'!P586,'форма ТМ 3 База'!Q586)=3,1," ")</f>
        <v xml:space="preserve"> </v>
      </c>
      <c r="E585" s="40" t="str">
        <f>IF(SUM('форма ТМ 3 База'!I586,'форма ТМ 3 База'!K586,'форма ТМ 3 База'!M586,'форма ТМ 3 База'!S586,'форма ТМ 3 База'!U586)=5,1," ")</f>
        <v xml:space="preserve"> </v>
      </c>
      <c r="F585" s="40" t="str">
        <f>IF(SUM('форма ТМ 3 База'!D586,'форма ТМ 3 База'!G586,'форма ТМ 3 База'!J586,'форма ТМ 3 База'!L586)=4,1," ")</f>
        <v xml:space="preserve"> </v>
      </c>
      <c r="G585" s="70" t="str">
        <f>IF('форма ТМ 3 База'!A585&lt;&gt;"",1," ")</f>
        <v xml:space="preserve"> </v>
      </c>
    </row>
    <row r="586" spans="1:7">
      <c r="A586" s="40"/>
      <c r="B586" s="40"/>
      <c r="C586" s="40"/>
      <c r="D586" s="40"/>
      <c r="E586" s="40"/>
      <c r="F586" s="40"/>
      <c r="G586" s="70"/>
    </row>
    <row r="587" spans="1:7">
      <c r="A587" s="40" t="str">
        <f>IF(SUM('форма ТМ 3 База'!B588,'форма ТМ 3 База'!C588,'форма ТМ 3 База'!E588,'форма ТМ 3 База'!F588,'форма ТМ 3 База'!T588)=5,1," ")</f>
        <v xml:space="preserve"> </v>
      </c>
      <c r="B587" s="40" t="str">
        <f>IF(SUM('форма ТМ 3 База'!H588,'форма ТМ 3 База'!R588)=2,1," ")</f>
        <v xml:space="preserve"> </v>
      </c>
      <c r="C587" s="40" t="str">
        <f>IF('форма ТМ 3 База'!O588=1,1," ")</f>
        <v xml:space="preserve"> </v>
      </c>
      <c r="D587" s="40" t="str">
        <f>IF(SUM('форма ТМ 3 База'!N588,'форма ТМ 3 База'!P588,'форма ТМ 3 База'!Q588)=3,1," ")</f>
        <v xml:space="preserve"> </v>
      </c>
      <c r="E587" s="40" t="str">
        <f>IF(SUM('форма ТМ 3 База'!I588,'форма ТМ 3 База'!K588,'форма ТМ 3 База'!M588,'форма ТМ 3 База'!S588,'форма ТМ 3 База'!U588)=5,1," ")</f>
        <v xml:space="preserve"> </v>
      </c>
      <c r="F587" s="40" t="str">
        <f>IF(SUM('форма ТМ 3 База'!D588,'форма ТМ 3 База'!G588,'форма ТМ 3 База'!J588,'форма ТМ 3 База'!L588)=4,1," ")</f>
        <v xml:space="preserve"> </v>
      </c>
      <c r="G587" s="70" t="str">
        <f>IF('форма ТМ 3 База'!A587&lt;&gt;"",1," ")</f>
        <v xml:space="preserve"> </v>
      </c>
    </row>
    <row r="588" spans="1:7">
      <c r="A588" s="40"/>
      <c r="B588" s="40"/>
      <c r="C588" s="40"/>
      <c r="D588" s="40"/>
      <c r="E588" s="40"/>
      <c r="F588" s="40"/>
      <c r="G588" s="70"/>
    </row>
    <row r="589" spans="1:7">
      <c r="A589" s="40" t="str">
        <f>IF(SUM('форма ТМ 3 База'!B590,'форма ТМ 3 База'!C590,'форма ТМ 3 База'!E590,'форма ТМ 3 База'!F590,'форма ТМ 3 База'!T590)=5,1," ")</f>
        <v xml:space="preserve"> </v>
      </c>
      <c r="B589" s="40" t="str">
        <f>IF(SUM('форма ТМ 3 База'!H590,'форма ТМ 3 База'!R590)=2,1," ")</f>
        <v xml:space="preserve"> </v>
      </c>
      <c r="C589" s="40" t="str">
        <f>IF('форма ТМ 3 База'!O590=1,1," ")</f>
        <v xml:space="preserve"> </v>
      </c>
      <c r="D589" s="40" t="str">
        <f>IF(SUM('форма ТМ 3 База'!N590,'форма ТМ 3 База'!P590,'форма ТМ 3 База'!Q590)=3,1," ")</f>
        <v xml:space="preserve"> </v>
      </c>
      <c r="E589" s="40" t="str">
        <f>IF(SUM('форма ТМ 3 База'!I590,'форма ТМ 3 База'!K590,'форма ТМ 3 База'!M590,'форма ТМ 3 База'!S590,'форма ТМ 3 База'!U590)=5,1," ")</f>
        <v xml:space="preserve"> </v>
      </c>
      <c r="F589" s="40" t="str">
        <f>IF(SUM('форма ТМ 3 База'!D590,'форма ТМ 3 База'!G590,'форма ТМ 3 База'!J590,'форма ТМ 3 База'!L590)=4,1," ")</f>
        <v xml:space="preserve"> </v>
      </c>
      <c r="G589" s="70" t="str">
        <f>IF('форма ТМ 3 База'!A589&lt;&gt;"",1," ")</f>
        <v xml:space="preserve"> </v>
      </c>
    </row>
    <row r="590" spans="1:7">
      <c r="A590" s="40"/>
      <c r="B590" s="40"/>
      <c r="C590" s="40"/>
      <c r="D590" s="40"/>
      <c r="E590" s="40"/>
      <c r="F590" s="40"/>
      <c r="G590" s="70"/>
    </row>
    <row r="591" spans="1:7">
      <c r="A591" s="40" t="str">
        <f>IF(SUM('форма ТМ 3 База'!B592,'форма ТМ 3 База'!C592,'форма ТМ 3 База'!E592,'форма ТМ 3 База'!F592,'форма ТМ 3 База'!T592)=5,1," ")</f>
        <v xml:space="preserve"> </v>
      </c>
      <c r="B591" s="40" t="str">
        <f>IF(SUM('форма ТМ 3 База'!H592,'форма ТМ 3 База'!R592)=2,1," ")</f>
        <v xml:space="preserve"> </v>
      </c>
      <c r="C591" s="40" t="str">
        <f>IF('форма ТМ 3 База'!O592=1,1," ")</f>
        <v xml:space="preserve"> </v>
      </c>
      <c r="D591" s="40" t="str">
        <f>IF(SUM('форма ТМ 3 База'!N592,'форма ТМ 3 База'!P592,'форма ТМ 3 База'!Q592)=3,1," ")</f>
        <v xml:space="preserve"> </v>
      </c>
      <c r="E591" s="40" t="str">
        <f>IF(SUM('форма ТМ 3 База'!I592,'форма ТМ 3 База'!K592,'форма ТМ 3 База'!M592,'форма ТМ 3 База'!S592,'форма ТМ 3 База'!U592)=5,1," ")</f>
        <v xml:space="preserve"> </v>
      </c>
      <c r="F591" s="40" t="str">
        <f>IF(SUM('форма ТМ 3 База'!D592,'форма ТМ 3 База'!G592,'форма ТМ 3 База'!J592,'форма ТМ 3 База'!L592)=4,1," ")</f>
        <v xml:space="preserve"> </v>
      </c>
      <c r="G591" s="70" t="str">
        <f>IF('форма ТМ 3 База'!A591&lt;&gt;"",1," ")</f>
        <v xml:space="preserve"> </v>
      </c>
    </row>
    <row r="592" spans="1:7">
      <c r="A592" s="40"/>
      <c r="B592" s="40"/>
      <c r="C592" s="40"/>
      <c r="D592" s="40"/>
      <c r="E592" s="40"/>
      <c r="F592" s="40"/>
      <c r="G592" s="70"/>
    </row>
    <row r="593" spans="1:7">
      <c r="A593" s="40" t="str">
        <f>IF(SUM('форма ТМ 3 База'!B594,'форма ТМ 3 База'!C594,'форма ТМ 3 База'!E594,'форма ТМ 3 База'!F594,'форма ТМ 3 База'!T594)=5,1," ")</f>
        <v xml:space="preserve"> </v>
      </c>
      <c r="B593" s="40" t="str">
        <f>IF(SUM('форма ТМ 3 База'!H594,'форма ТМ 3 База'!R594)=2,1," ")</f>
        <v xml:space="preserve"> </v>
      </c>
      <c r="C593" s="40" t="str">
        <f>IF('форма ТМ 3 База'!O594=1,1," ")</f>
        <v xml:space="preserve"> </v>
      </c>
      <c r="D593" s="40" t="str">
        <f>IF(SUM('форма ТМ 3 База'!N594,'форма ТМ 3 База'!P594,'форма ТМ 3 База'!Q594)=3,1," ")</f>
        <v xml:space="preserve"> </v>
      </c>
      <c r="E593" s="40" t="str">
        <f>IF(SUM('форма ТМ 3 База'!I594,'форма ТМ 3 База'!K594,'форма ТМ 3 База'!M594,'форма ТМ 3 База'!S594,'форма ТМ 3 База'!U594)=5,1," ")</f>
        <v xml:space="preserve"> </v>
      </c>
      <c r="F593" s="40" t="str">
        <f>IF(SUM('форма ТМ 3 База'!D594,'форма ТМ 3 База'!G594,'форма ТМ 3 База'!J594,'форма ТМ 3 База'!L594)=4,1," ")</f>
        <v xml:space="preserve"> </v>
      </c>
      <c r="G593" s="70" t="str">
        <f>IF('форма ТМ 3 База'!A593&lt;&gt;"",1," ")</f>
        <v xml:space="preserve"> </v>
      </c>
    </row>
    <row r="594" spans="1:7">
      <c r="A594" s="40"/>
      <c r="B594" s="40"/>
      <c r="C594" s="40"/>
      <c r="D594" s="40"/>
      <c r="E594" s="40"/>
      <c r="F594" s="40"/>
      <c r="G594" s="70"/>
    </row>
    <row r="595" spans="1:7">
      <c r="A595" s="40" t="str">
        <f>IF(SUM('форма ТМ 3 База'!B596,'форма ТМ 3 База'!C596,'форма ТМ 3 База'!E596,'форма ТМ 3 База'!F596,'форма ТМ 3 База'!T596)=5,1," ")</f>
        <v xml:space="preserve"> </v>
      </c>
      <c r="B595" s="40" t="str">
        <f>IF(SUM('форма ТМ 3 База'!H596,'форма ТМ 3 База'!R596)=2,1," ")</f>
        <v xml:space="preserve"> </v>
      </c>
      <c r="C595" s="40" t="str">
        <f>IF('форма ТМ 3 База'!O596=1,1," ")</f>
        <v xml:space="preserve"> </v>
      </c>
      <c r="D595" s="40" t="str">
        <f>IF(SUM('форма ТМ 3 База'!N596,'форма ТМ 3 База'!P596,'форма ТМ 3 База'!Q596)=3,1," ")</f>
        <v xml:space="preserve"> </v>
      </c>
      <c r="E595" s="40" t="str">
        <f>IF(SUM('форма ТМ 3 База'!I596,'форма ТМ 3 База'!K596,'форма ТМ 3 База'!M596,'форма ТМ 3 База'!S596,'форма ТМ 3 База'!U596)=5,1," ")</f>
        <v xml:space="preserve"> </v>
      </c>
      <c r="F595" s="40" t="str">
        <f>IF(SUM('форма ТМ 3 База'!D596,'форма ТМ 3 База'!G596,'форма ТМ 3 База'!J596,'форма ТМ 3 База'!L596)=4,1," ")</f>
        <v xml:space="preserve"> </v>
      </c>
      <c r="G595" s="70" t="str">
        <f>IF('форма ТМ 3 База'!A595&lt;&gt;"",1," ")</f>
        <v xml:space="preserve"> </v>
      </c>
    </row>
    <row r="596" spans="1:7">
      <c r="A596" s="40"/>
      <c r="B596" s="40"/>
      <c r="C596" s="40"/>
      <c r="D596" s="40"/>
      <c r="E596" s="40"/>
      <c r="F596" s="40"/>
      <c r="G596" s="70"/>
    </row>
    <row r="597" spans="1:7">
      <c r="A597" s="40" t="str">
        <f>IF(SUM('форма ТМ 3 База'!B598,'форма ТМ 3 База'!C598,'форма ТМ 3 База'!E598,'форма ТМ 3 База'!F598,'форма ТМ 3 База'!T598)=5,1," ")</f>
        <v xml:space="preserve"> </v>
      </c>
      <c r="B597" s="40" t="str">
        <f>IF(SUM('форма ТМ 3 База'!H598,'форма ТМ 3 База'!R598)=2,1," ")</f>
        <v xml:space="preserve"> </v>
      </c>
      <c r="C597" s="40" t="str">
        <f>IF('форма ТМ 3 База'!O598=1,1," ")</f>
        <v xml:space="preserve"> </v>
      </c>
      <c r="D597" s="40" t="str">
        <f>IF(SUM('форма ТМ 3 База'!N598,'форма ТМ 3 База'!P598,'форма ТМ 3 База'!Q598)=3,1," ")</f>
        <v xml:space="preserve"> </v>
      </c>
      <c r="E597" s="40" t="str">
        <f>IF(SUM('форма ТМ 3 База'!I598,'форма ТМ 3 База'!K598,'форма ТМ 3 База'!M598,'форма ТМ 3 База'!S598,'форма ТМ 3 База'!U598)=5,1," ")</f>
        <v xml:space="preserve"> </v>
      </c>
      <c r="F597" s="40" t="str">
        <f>IF(SUM('форма ТМ 3 База'!D598,'форма ТМ 3 База'!G598,'форма ТМ 3 База'!J598,'форма ТМ 3 База'!L598)=4,1," ")</f>
        <v xml:space="preserve"> </v>
      </c>
      <c r="G597" s="70" t="str">
        <f>IF('форма ТМ 3 База'!A597&lt;&gt;"",1," ")</f>
        <v xml:space="preserve"> </v>
      </c>
    </row>
    <row r="598" spans="1:7">
      <c r="A598" s="40"/>
      <c r="B598" s="40"/>
      <c r="C598" s="40"/>
      <c r="D598" s="40"/>
      <c r="E598" s="40"/>
      <c r="F598" s="40"/>
      <c r="G598" s="70"/>
    </row>
    <row r="599" spans="1:7">
      <c r="A599" s="40" t="str">
        <f>IF(SUM('форма ТМ 3 База'!B600,'форма ТМ 3 База'!C600,'форма ТМ 3 База'!E600,'форма ТМ 3 База'!F600,'форма ТМ 3 База'!T600)=5,1," ")</f>
        <v xml:space="preserve"> </v>
      </c>
      <c r="B599" s="40" t="str">
        <f>IF(SUM('форма ТМ 3 База'!H600,'форма ТМ 3 База'!R600)=2,1," ")</f>
        <v xml:space="preserve"> </v>
      </c>
      <c r="C599" s="40" t="str">
        <f>IF('форма ТМ 3 База'!O600=1,1," ")</f>
        <v xml:space="preserve"> </v>
      </c>
      <c r="D599" s="40" t="str">
        <f>IF(SUM('форма ТМ 3 База'!N600,'форма ТМ 3 База'!P600,'форма ТМ 3 База'!Q600)=3,1," ")</f>
        <v xml:space="preserve"> </v>
      </c>
      <c r="E599" s="40" t="str">
        <f>IF(SUM('форма ТМ 3 База'!I600,'форма ТМ 3 База'!K600,'форма ТМ 3 База'!M600,'форма ТМ 3 База'!S600,'форма ТМ 3 База'!U600)=5,1," ")</f>
        <v xml:space="preserve"> </v>
      </c>
      <c r="F599" s="40" t="str">
        <f>IF(SUM('форма ТМ 3 База'!D600,'форма ТМ 3 База'!G600,'форма ТМ 3 База'!J600,'форма ТМ 3 База'!L600)=4,1," ")</f>
        <v xml:space="preserve"> </v>
      </c>
      <c r="G599" s="71" t="str">
        <f>IF('форма ТМ 3 База'!A599&lt;&gt;"",1," ")</f>
        <v xml:space="preserve"> </v>
      </c>
    </row>
    <row r="600" spans="1:7">
      <c r="A600" s="40"/>
      <c r="B600" s="40"/>
      <c r="C600" s="40"/>
      <c r="D600" s="40"/>
      <c r="E600" s="40"/>
      <c r="F600" s="40"/>
      <c r="G600" s="71"/>
    </row>
    <row r="601" spans="1:7">
      <c r="A601" s="40" t="str">
        <f>IF(SUM('форма ТМ 3 База'!B602,'форма ТМ 3 База'!C602,'форма ТМ 3 База'!E602,'форма ТМ 3 База'!F602,'форма ТМ 3 База'!T602)=5,1," ")</f>
        <v xml:space="preserve"> </v>
      </c>
      <c r="B601" s="40" t="str">
        <f>IF(SUM('форма ТМ 3 База'!H602,'форма ТМ 3 База'!R602)=2,1," ")</f>
        <v xml:space="preserve"> </v>
      </c>
      <c r="C601" s="40" t="str">
        <f>IF('форма ТМ 3 База'!O602=1,1," ")</f>
        <v xml:space="preserve"> </v>
      </c>
      <c r="D601" s="40" t="str">
        <f>IF(SUM('форма ТМ 3 База'!N602,'форма ТМ 3 База'!P602,'форма ТМ 3 База'!Q602)=3,1," ")</f>
        <v xml:space="preserve"> </v>
      </c>
      <c r="E601" s="40" t="str">
        <f>IF(SUM('форма ТМ 3 База'!I602,'форма ТМ 3 База'!K602,'форма ТМ 3 База'!M602,'форма ТМ 3 База'!S602,'форма ТМ 3 База'!U602)=5,1," ")</f>
        <v xml:space="preserve"> </v>
      </c>
      <c r="F601" s="40" t="str">
        <f>IF(SUM('форма ТМ 3 База'!D602,'форма ТМ 3 База'!G602,'форма ТМ 3 База'!J602,'форма ТМ 3 База'!L602)=4,1," ")</f>
        <v xml:space="preserve"> </v>
      </c>
      <c r="G601" s="70" t="str">
        <f>IF('форма ТМ 3 База'!A601&lt;&gt;"",1," ")</f>
        <v xml:space="preserve"> </v>
      </c>
    </row>
    <row r="602" spans="1:7">
      <c r="A602" s="40"/>
      <c r="B602" s="40"/>
      <c r="C602" s="40"/>
      <c r="D602" s="40"/>
      <c r="E602" s="40"/>
      <c r="F602" s="40"/>
      <c r="G602" s="70"/>
    </row>
    <row r="603" spans="1:7">
      <c r="A603" s="40" t="str">
        <f>IF(SUM('форма ТМ 3 База'!B604,'форма ТМ 3 База'!C604,'форма ТМ 3 База'!E604,'форма ТМ 3 База'!F604,'форма ТМ 3 База'!T604)=5,1," ")</f>
        <v xml:space="preserve"> </v>
      </c>
      <c r="B603" s="40" t="str">
        <f>IF(SUM('форма ТМ 3 База'!H604,'форма ТМ 3 База'!R604)=2,1," ")</f>
        <v xml:space="preserve"> </v>
      </c>
      <c r="C603" s="40" t="str">
        <f>IF('форма ТМ 3 База'!O604=1,1," ")</f>
        <v xml:space="preserve"> </v>
      </c>
      <c r="D603" s="40" t="str">
        <f>IF(SUM('форма ТМ 3 База'!N604,'форма ТМ 3 База'!P604,'форма ТМ 3 База'!Q604)=3,1," ")</f>
        <v xml:space="preserve"> </v>
      </c>
      <c r="E603" s="40" t="str">
        <f>IF(SUM('форма ТМ 3 База'!I604,'форма ТМ 3 База'!K604,'форма ТМ 3 База'!M604,'форма ТМ 3 База'!S604,'форма ТМ 3 База'!U604)=5,1," ")</f>
        <v xml:space="preserve"> </v>
      </c>
      <c r="F603" s="40" t="str">
        <f>IF(SUM('форма ТМ 3 База'!D604,'форма ТМ 3 База'!G604,'форма ТМ 3 База'!J604,'форма ТМ 3 База'!L604)=4,1," ")</f>
        <v xml:space="preserve"> </v>
      </c>
      <c r="G603" s="70" t="str">
        <f>IF('форма ТМ 3 База'!A603&lt;&gt;"",1," ")</f>
        <v xml:space="preserve"> </v>
      </c>
    </row>
    <row r="604" spans="1:7">
      <c r="A604" s="40"/>
      <c r="B604" s="40"/>
      <c r="C604" s="40"/>
      <c r="D604" s="40"/>
      <c r="E604" s="40"/>
      <c r="F604" s="40"/>
      <c r="G604" s="70"/>
    </row>
    <row r="605" spans="1:7">
      <c r="A605" s="40" t="str">
        <f>IF(SUM('форма ТМ 3 База'!B606,'форма ТМ 3 База'!C606,'форма ТМ 3 База'!E606,'форма ТМ 3 База'!F606,'форма ТМ 3 База'!T606)=5,1," ")</f>
        <v xml:space="preserve"> </v>
      </c>
      <c r="B605" s="40" t="str">
        <f>IF(SUM('форма ТМ 3 База'!H606,'форма ТМ 3 База'!R606)=2,1," ")</f>
        <v xml:space="preserve"> </v>
      </c>
      <c r="C605" s="40" t="str">
        <f>IF('форма ТМ 3 База'!O606=1,1," ")</f>
        <v xml:space="preserve"> </v>
      </c>
      <c r="D605" s="40" t="str">
        <f>IF(SUM('форма ТМ 3 База'!N606,'форма ТМ 3 База'!P606,'форма ТМ 3 База'!Q606)=3,1," ")</f>
        <v xml:space="preserve"> </v>
      </c>
      <c r="E605" s="40" t="str">
        <f>IF(SUM('форма ТМ 3 База'!I606,'форма ТМ 3 База'!K606,'форма ТМ 3 База'!M606,'форма ТМ 3 База'!S606,'форма ТМ 3 База'!U606)=5,1," ")</f>
        <v xml:space="preserve"> </v>
      </c>
      <c r="F605" s="40" t="str">
        <f>IF(SUM('форма ТМ 3 База'!D606,'форма ТМ 3 База'!G606,'форма ТМ 3 База'!J606,'форма ТМ 3 База'!L606)=4,1," ")</f>
        <v xml:space="preserve"> </v>
      </c>
      <c r="G605" s="70" t="str">
        <f>IF('форма ТМ 3 База'!A605&lt;&gt;"",1," ")</f>
        <v xml:space="preserve"> </v>
      </c>
    </row>
    <row r="606" spans="1:7">
      <c r="A606" s="40"/>
      <c r="B606" s="40"/>
      <c r="C606" s="40"/>
      <c r="D606" s="40"/>
      <c r="E606" s="40"/>
      <c r="F606" s="40"/>
      <c r="G606" s="70"/>
    </row>
    <row r="607" spans="1:7">
      <c r="A607" s="40" t="str">
        <f>IF(SUM('форма ТМ 3 База'!B608,'форма ТМ 3 База'!C608,'форма ТМ 3 База'!E608,'форма ТМ 3 База'!F608,'форма ТМ 3 База'!T608)=5,1," ")</f>
        <v xml:space="preserve"> </v>
      </c>
      <c r="B607" s="40" t="str">
        <f>IF(SUM('форма ТМ 3 База'!H608,'форма ТМ 3 База'!R608)=2,1," ")</f>
        <v xml:space="preserve"> </v>
      </c>
      <c r="C607" s="40" t="str">
        <f>IF('форма ТМ 3 База'!O608=1,1," ")</f>
        <v xml:space="preserve"> </v>
      </c>
      <c r="D607" s="40" t="str">
        <f>IF(SUM('форма ТМ 3 База'!N608,'форма ТМ 3 База'!P608,'форма ТМ 3 База'!Q608)=3,1," ")</f>
        <v xml:space="preserve"> </v>
      </c>
      <c r="E607" s="40" t="str">
        <f>IF(SUM('форма ТМ 3 База'!I608,'форма ТМ 3 База'!K608,'форма ТМ 3 База'!M608,'форма ТМ 3 База'!S608,'форма ТМ 3 База'!U608)=5,1," ")</f>
        <v xml:space="preserve"> </v>
      </c>
      <c r="F607" s="40" t="str">
        <f>IF(SUM('форма ТМ 3 База'!D608,'форма ТМ 3 База'!G608,'форма ТМ 3 База'!J608,'форма ТМ 3 База'!L608)=4,1," ")</f>
        <v xml:space="preserve"> </v>
      </c>
      <c r="G607" s="70" t="str">
        <f>IF('форма ТМ 3 База'!A607&lt;&gt;"",1," ")</f>
        <v xml:space="preserve"> </v>
      </c>
    </row>
    <row r="608" spans="1:7">
      <c r="A608" s="40"/>
      <c r="B608" s="40"/>
      <c r="C608" s="40"/>
      <c r="D608" s="40"/>
      <c r="E608" s="40"/>
      <c r="F608" s="40"/>
      <c r="G608" s="70"/>
    </row>
    <row r="609" spans="1:7">
      <c r="A609" s="40" t="str">
        <f>IF(SUM('форма ТМ 3 База'!B610,'форма ТМ 3 База'!C610,'форма ТМ 3 База'!E610,'форма ТМ 3 База'!F610,'форма ТМ 3 База'!T610)=5,1," ")</f>
        <v xml:space="preserve"> </v>
      </c>
      <c r="B609" s="40" t="str">
        <f>IF(SUM('форма ТМ 3 База'!H610,'форма ТМ 3 База'!R610)=2,1," ")</f>
        <v xml:space="preserve"> </v>
      </c>
      <c r="C609" s="40" t="str">
        <f>IF('форма ТМ 3 База'!O610=1,1," ")</f>
        <v xml:space="preserve"> </v>
      </c>
      <c r="D609" s="40" t="str">
        <f>IF(SUM('форма ТМ 3 База'!N610,'форма ТМ 3 База'!P610,'форма ТМ 3 База'!Q610)=3,1," ")</f>
        <v xml:space="preserve"> </v>
      </c>
      <c r="E609" s="40" t="str">
        <f>IF(SUM('форма ТМ 3 База'!I610,'форма ТМ 3 База'!K610,'форма ТМ 3 База'!M610,'форма ТМ 3 База'!S610,'форма ТМ 3 База'!U610)=5,1," ")</f>
        <v xml:space="preserve"> </v>
      </c>
      <c r="F609" s="40" t="str">
        <f>IF(SUM('форма ТМ 3 База'!D610,'форма ТМ 3 База'!G610,'форма ТМ 3 База'!J610,'форма ТМ 3 База'!L610)=4,1," ")</f>
        <v xml:space="preserve"> </v>
      </c>
      <c r="G609" s="70" t="str">
        <f>IF('форма ТМ 3 База'!A609&lt;&gt;"",1," ")</f>
        <v xml:space="preserve"> </v>
      </c>
    </row>
    <row r="610" spans="1:7">
      <c r="A610" s="40"/>
      <c r="B610" s="40"/>
      <c r="C610" s="40"/>
      <c r="D610" s="40"/>
      <c r="E610" s="40"/>
      <c r="F610" s="40"/>
      <c r="G610" s="70"/>
    </row>
    <row r="611" spans="1:7">
      <c r="A611" s="40" t="str">
        <f>IF(SUM('форма ТМ 3 База'!B612,'форма ТМ 3 База'!C612,'форма ТМ 3 База'!E612,'форма ТМ 3 База'!F612,'форма ТМ 3 База'!T612)=5,1," ")</f>
        <v xml:space="preserve"> </v>
      </c>
      <c r="B611" s="40" t="str">
        <f>IF(SUM('форма ТМ 3 База'!H612,'форма ТМ 3 База'!R612)=2,1," ")</f>
        <v xml:space="preserve"> </v>
      </c>
      <c r="C611" s="40" t="str">
        <f>IF('форма ТМ 3 База'!O612=1,1," ")</f>
        <v xml:space="preserve"> </v>
      </c>
      <c r="D611" s="40" t="str">
        <f>IF(SUM('форма ТМ 3 База'!N612,'форма ТМ 3 База'!P612,'форма ТМ 3 База'!Q612)=3,1," ")</f>
        <v xml:space="preserve"> </v>
      </c>
      <c r="E611" s="40" t="str">
        <f>IF(SUM('форма ТМ 3 База'!I612,'форма ТМ 3 База'!K612,'форма ТМ 3 База'!M612,'форма ТМ 3 База'!S612,'форма ТМ 3 База'!U612)=5,1," ")</f>
        <v xml:space="preserve"> </v>
      </c>
      <c r="F611" s="40" t="str">
        <f>IF(SUM('форма ТМ 3 База'!D612,'форма ТМ 3 База'!G612,'форма ТМ 3 База'!J612,'форма ТМ 3 База'!L612)=4,1," ")</f>
        <v xml:space="preserve"> </v>
      </c>
      <c r="G611" s="70" t="str">
        <f>IF('форма ТМ 3 База'!A611&lt;&gt;"",1," ")</f>
        <v xml:space="preserve"> </v>
      </c>
    </row>
    <row r="612" spans="1:7">
      <c r="A612" s="40"/>
      <c r="B612" s="40"/>
      <c r="C612" s="40"/>
      <c r="D612" s="40"/>
      <c r="E612" s="40"/>
      <c r="F612" s="40"/>
      <c r="G612" s="70"/>
    </row>
    <row r="613" spans="1:7">
      <c r="A613" s="40" t="str">
        <f>IF(SUM('форма ТМ 3 База'!B614,'форма ТМ 3 База'!C614,'форма ТМ 3 База'!E614,'форма ТМ 3 База'!F614,'форма ТМ 3 База'!T614)=5,1," ")</f>
        <v xml:space="preserve"> </v>
      </c>
      <c r="B613" s="40" t="str">
        <f>IF(SUM('форма ТМ 3 База'!H614,'форма ТМ 3 База'!R614)=2,1," ")</f>
        <v xml:space="preserve"> </v>
      </c>
      <c r="C613" s="40" t="str">
        <f>IF('форма ТМ 3 База'!O614=1,1," ")</f>
        <v xml:space="preserve"> </v>
      </c>
      <c r="D613" s="40" t="str">
        <f>IF(SUM('форма ТМ 3 База'!N614,'форма ТМ 3 База'!P614,'форма ТМ 3 База'!Q614)=3,1," ")</f>
        <v xml:space="preserve"> </v>
      </c>
      <c r="E613" s="40" t="str">
        <f>IF(SUM('форма ТМ 3 База'!I614,'форма ТМ 3 База'!K614,'форма ТМ 3 База'!M614,'форма ТМ 3 База'!S614,'форма ТМ 3 База'!U614)=5,1," ")</f>
        <v xml:space="preserve"> </v>
      </c>
      <c r="F613" s="40" t="str">
        <f>IF(SUM('форма ТМ 3 База'!D614,'форма ТМ 3 База'!G614,'форма ТМ 3 База'!J614,'форма ТМ 3 База'!L614)=4,1," ")</f>
        <v xml:space="preserve"> </v>
      </c>
      <c r="G613" s="70" t="str">
        <f>IF('форма ТМ 3 База'!A613&lt;&gt;"",1," ")</f>
        <v xml:space="preserve"> </v>
      </c>
    </row>
    <row r="614" spans="1:7">
      <c r="A614" s="40"/>
      <c r="B614" s="40"/>
      <c r="C614" s="40"/>
      <c r="D614" s="40"/>
      <c r="E614" s="40"/>
      <c r="F614" s="40"/>
      <c r="G614" s="70"/>
    </row>
    <row r="615" spans="1:7">
      <c r="A615" s="40" t="str">
        <f>IF(SUM('форма ТМ 3 База'!B616,'форма ТМ 3 База'!C616,'форма ТМ 3 База'!E616,'форма ТМ 3 База'!F616,'форма ТМ 3 База'!T616)=5,1," ")</f>
        <v xml:space="preserve"> </v>
      </c>
      <c r="B615" s="40" t="str">
        <f>IF(SUM('форма ТМ 3 База'!H616,'форма ТМ 3 База'!R616)=2,1," ")</f>
        <v xml:space="preserve"> </v>
      </c>
      <c r="C615" s="40" t="str">
        <f>IF('форма ТМ 3 База'!O616=1,1," ")</f>
        <v xml:space="preserve"> </v>
      </c>
      <c r="D615" s="40" t="str">
        <f>IF(SUM('форма ТМ 3 База'!N616,'форма ТМ 3 База'!P616,'форма ТМ 3 База'!Q616)=3,1," ")</f>
        <v xml:space="preserve"> </v>
      </c>
      <c r="E615" s="40" t="str">
        <f>IF(SUM('форма ТМ 3 База'!I616,'форма ТМ 3 База'!K616,'форма ТМ 3 База'!M616,'форма ТМ 3 База'!S616,'форма ТМ 3 База'!U616)=5,1," ")</f>
        <v xml:space="preserve"> </v>
      </c>
      <c r="F615" s="40" t="str">
        <f>IF(SUM('форма ТМ 3 База'!D616,'форма ТМ 3 База'!G616,'форма ТМ 3 База'!J616,'форма ТМ 3 База'!L616)=4,1," ")</f>
        <v xml:space="preserve"> </v>
      </c>
      <c r="G615" s="70" t="str">
        <f>IF('форма ТМ 3 База'!A615&lt;&gt;"",1," ")</f>
        <v xml:space="preserve"> </v>
      </c>
    </row>
    <row r="616" spans="1:7">
      <c r="A616" s="40"/>
      <c r="B616" s="40"/>
      <c r="C616" s="40"/>
      <c r="D616" s="40"/>
      <c r="E616" s="40"/>
      <c r="F616" s="40"/>
      <c r="G616" s="70"/>
    </row>
    <row r="617" spans="1:7">
      <c r="A617" s="40" t="str">
        <f>IF(SUM('форма ТМ 3 База'!B618,'форма ТМ 3 База'!C618,'форма ТМ 3 База'!E618,'форма ТМ 3 База'!F618,'форма ТМ 3 База'!T618)=5,1," ")</f>
        <v xml:space="preserve"> </v>
      </c>
      <c r="B617" s="40" t="str">
        <f>IF(SUM('форма ТМ 3 База'!H618,'форма ТМ 3 База'!R618)=2,1," ")</f>
        <v xml:space="preserve"> </v>
      </c>
      <c r="C617" s="40" t="str">
        <f>IF('форма ТМ 3 База'!O618=1,1," ")</f>
        <v xml:space="preserve"> </v>
      </c>
      <c r="D617" s="40" t="str">
        <f>IF(SUM('форма ТМ 3 База'!N618,'форма ТМ 3 База'!P618,'форма ТМ 3 База'!Q618)=3,1," ")</f>
        <v xml:space="preserve"> </v>
      </c>
      <c r="E617" s="40" t="str">
        <f>IF(SUM('форма ТМ 3 База'!I618,'форма ТМ 3 База'!K618,'форма ТМ 3 База'!M618,'форма ТМ 3 База'!S618,'форма ТМ 3 База'!U618)=5,1," ")</f>
        <v xml:space="preserve"> </v>
      </c>
      <c r="F617" s="40" t="str">
        <f>IF(SUM('форма ТМ 3 База'!D618,'форма ТМ 3 База'!G618,'форма ТМ 3 База'!J618,'форма ТМ 3 База'!L618)=4,1," ")</f>
        <v xml:space="preserve"> </v>
      </c>
      <c r="G617" s="70" t="str">
        <f>IF('форма ТМ 3 База'!A617&lt;&gt;"",1," ")</f>
        <v xml:space="preserve"> </v>
      </c>
    </row>
    <row r="618" spans="1:7">
      <c r="A618" s="40"/>
      <c r="B618" s="40"/>
      <c r="C618" s="40"/>
      <c r="D618" s="40"/>
      <c r="E618" s="40"/>
      <c r="F618" s="40"/>
      <c r="G618" s="70"/>
    </row>
    <row r="619" spans="1:7">
      <c r="A619" s="40" t="str">
        <f>IF(SUM('форма ТМ 3 База'!B620,'форма ТМ 3 База'!C620,'форма ТМ 3 База'!E620,'форма ТМ 3 База'!F620,'форма ТМ 3 База'!T620)=5,1," ")</f>
        <v xml:space="preserve"> </v>
      </c>
      <c r="B619" s="40" t="str">
        <f>IF(SUM('форма ТМ 3 База'!H620,'форма ТМ 3 База'!R620)=2,1," ")</f>
        <v xml:space="preserve"> </v>
      </c>
      <c r="C619" s="40" t="str">
        <f>IF('форма ТМ 3 База'!O620=1,1," ")</f>
        <v xml:space="preserve"> </v>
      </c>
      <c r="D619" s="40" t="str">
        <f>IF(SUM('форма ТМ 3 База'!N620,'форма ТМ 3 База'!P620,'форма ТМ 3 База'!Q620)=3,1," ")</f>
        <v xml:space="preserve"> </v>
      </c>
      <c r="E619" s="40" t="str">
        <f>IF(SUM('форма ТМ 3 База'!I620,'форма ТМ 3 База'!K620,'форма ТМ 3 База'!M620,'форма ТМ 3 База'!S620,'форма ТМ 3 База'!U620)=5,1," ")</f>
        <v xml:space="preserve"> </v>
      </c>
      <c r="F619" s="40" t="str">
        <f>IF(SUM('форма ТМ 3 База'!D620,'форма ТМ 3 База'!G620,'форма ТМ 3 База'!J620,'форма ТМ 3 База'!L620)=4,1," ")</f>
        <v xml:space="preserve"> </v>
      </c>
      <c r="G619" s="70" t="str">
        <f>IF('форма ТМ 3 База'!A619&lt;&gt;"",1," ")</f>
        <v xml:space="preserve"> </v>
      </c>
    </row>
    <row r="620" spans="1:7">
      <c r="A620" s="40"/>
      <c r="B620" s="40"/>
      <c r="C620" s="40"/>
      <c r="D620" s="40"/>
      <c r="E620" s="40"/>
      <c r="F620" s="40"/>
      <c r="G620" s="70"/>
    </row>
    <row r="621" spans="1:7">
      <c r="A621" s="40" t="str">
        <f>IF(SUM('форма ТМ 3 База'!B622,'форма ТМ 3 База'!C622,'форма ТМ 3 База'!E622,'форма ТМ 3 База'!F622,'форма ТМ 3 База'!T622)=5,1," ")</f>
        <v xml:space="preserve"> </v>
      </c>
      <c r="B621" s="40" t="str">
        <f>IF(SUM('форма ТМ 3 База'!H622,'форма ТМ 3 База'!R622)=2,1," ")</f>
        <v xml:space="preserve"> </v>
      </c>
      <c r="C621" s="40" t="str">
        <f>IF('форма ТМ 3 База'!O622=1,1," ")</f>
        <v xml:space="preserve"> </v>
      </c>
      <c r="D621" s="40" t="str">
        <f>IF(SUM('форма ТМ 3 База'!N622,'форма ТМ 3 База'!P622,'форма ТМ 3 База'!Q622)=3,1," ")</f>
        <v xml:space="preserve"> </v>
      </c>
      <c r="E621" s="40" t="str">
        <f>IF(SUM('форма ТМ 3 База'!I622,'форма ТМ 3 База'!K622,'форма ТМ 3 База'!M622,'форма ТМ 3 База'!S622,'форма ТМ 3 База'!U622)=5,1," ")</f>
        <v xml:space="preserve"> </v>
      </c>
      <c r="F621" s="40" t="str">
        <f>IF(SUM('форма ТМ 3 База'!D622,'форма ТМ 3 База'!G622,'форма ТМ 3 База'!J622,'форма ТМ 3 База'!L622)=4,1," ")</f>
        <v xml:space="preserve"> </v>
      </c>
      <c r="G621" s="70" t="str">
        <f>IF('форма ТМ 3 База'!A621&lt;&gt;"",1," ")</f>
        <v xml:space="preserve"> </v>
      </c>
    </row>
    <row r="622" spans="1:7">
      <c r="A622" s="40"/>
      <c r="B622" s="40"/>
      <c r="C622" s="40"/>
      <c r="D622" s="40"/>
      <c r="E622" s="40"/>
      <c r="F622" s="40"/>
      <c r="G622" s="70"/>
    </row>
    <row r="623" spans="1:7">
      <c r="A623" s="40" t="str">
        <f>IF(SUM('форма ТМ 3 База'!B624,'форма ТМ 3 База'!C624,'форма ТМ 3 База'!E624,'форма ТМ 3 База'!F624,'форма ТМ 3 База'!T624)=5,1," ")</f>
        <v xml:space="preserve"> </v>
      </c>
      <c r="B623" s="40" t="str">
        <f>IF(SUM('форма ТМ 3 База'!H624,'форма ТМ 3 База'!R624)=2,1," ")</f>
        <v xml:space="preserve"> </v>
      </c>
      <c r="C623" s="40" t="str">
        <f>IF('форма ТМ 3 База'!O624=1,1," ")</f>
        <v xml:space="preserve"> </v>
      </c>
      <c r="D623" s="40" t="str">
        <f>IF(SUM('форма ТМ 3 База'!N624,'форма ТМ 3 База'!P624,'форма ТМ 3 База'!Q624)=3,1," ")</f>
        <v xml:space="preserve"> </v>
      </c>
      <c r="E623" s="40" t="str">
        <f>IF(SUM('форма ТМ 3 База'!I624,'форма ТМ 3 База'!K624,'форма ТМ 3 База'!M624,'форма ТМ 3 База'!S624,'форма ТМ 3 База'!U624)=5,1," ")</f>
        <v xml:space="preserve"> </v>
      </c>
      <c r="F623" s="40" t="str">
        <f>IF(SUM('форма ТМ 3 База'!D624,'форма ТМ 3 База'!G624,'форма ТМ 3 База'!J624,'форма ТМ 3 База'!L624)=4,1," ")</f>
        <v xml:space="preserve"> </v>
      </c>
      <c r="G623" s="70" t="str">
        <f>IF('форма ТМ 3 База'!A623&lt;&gt;"",1," ")</f>
        <v xml:space="preserve"> </v>
      </c>
    </row>
    <row r="624" spans="1:7">
      <c r="A624" s="40"/>
      <c r="B624" s="40"/>
      <c r="C624" s="40"/>
      <c r="D624" s="40"/>
      <c r="E624" s="40"/>
      <c r="F624" s="40"/>
      <c r="G624" s="70"/>
    </row>
    <row r="625" spans="1:7">
      <c r="A625" s="40" t="str">
        <f>IF(SUM('форма ТМ 3 База'!B626,'форма ТМ 3 База'!C626,'форма ТМ 3 База'!E626,'форма ТМ 3 База'!F626,'форма ТМ 3 База'!T626)=5,1," ")</f>
        <v xml:space="preserve"> </v>
      </c>
      <c r="B625" s="40" t="str">
        <f>IF(SUM('форма ТМ 3 База'!H626,'форма ТМ 3 База'!R626)=2,1," ")</f>
        <v xml:space="preserve"> </v>
      </c>
      <c r="C625" s="40" t="str">
        <f>IF('форма ТМ 3 База'!O626=1,1," ")</f>
        <v xml:space="preserve"> </v>
      </c>
      <c r="D625" s="40" t="str">
        <f>IF(SUM('форма ТМ 3 База'!N626,'форма ТМ 3 База'!P626,'форма ТМ 3 База'!Q626)=3,1," ")</f>
        <v xml:space="preserve"> </v>
      </c>
      <c r="E625" s="40" t="str">
        <f>IF(SUM('форма ТМ 3 База'!I626,'форма ТМ 3 База'!K626,'форма ТМ 3 База'!M626,'форма ТМ 3 База'!S626,'форма ТМ 3 База'!U626)=5,1," ")</f>
        <v xml:space="preserve"> </v>
      </c>
      <c r="F625" s="40" t="str">
        <f>IF(SUM('форма ТМ 3 База'!D626,'форма ТМ 3 База'!G626,'форма ТМ 3 База'!J626,'форма ТМ 3 База'!L626)=4,1," ")</f>
        <v xml:space="preserve"> </v>
      </c>
      <c r="G625" s="70" t="str">
        <f>IF('форма ТМ 3 База'!A625&lt;&gt;"",1," ")</f>
        <v xml:space="preserve"> </v>
      </c>
    </row>
    <row r="626" spans="1:7">
      <c r="A626" s="40"/>
      <c r="B626" s="40"/>
      <c r="C626" s="40"/>
      <c r="D626" s="40"/>
      <c r="E626" s="40"/>
      <c r="F626" s="40"/>
      <c r="G626" s="70"/>
    </row>
    <row r="627" spans="1:7">
      <c r="A627" s="40" t="str">
        <f>IF(SUM('форма ТМ 3 База'!B628,'форма ТМ 3 База'!C628,'форма ТМ 3 База'!E628,'форма ТМ 3 База'!F628,'форма ТМ 3 База'!T628)=5,1," ")</f>
        <v xml:space="preserve"> </v>
      </c>
      <c r="B627" s="40" t="str">
        <f>IF(SUM('форма ТМ 3 База'!H628,'форма ТМ 3 База'!R628)=2,1," ")</f>
        <v xml:space="preserve"> </v>
      </c>
      <c r="C627" s="40" t="str">
        <f>IF('форма ТМ 3 База'!O628=1,1," ")</f>
        <v xml:space="preserve"> </v>
      </c>
      <c r="D627" s="40" t="str">
        <f>IF(SUM('форма ТМ 3 База'!N628,'форма ТМ 3 База'!P628,'форма ТМ 3 База'!Q628)=3,1," ")</f>
        <v xml:space="preserve"> </v>
      </c>
      <c r="E627" s="40" t="str">
        <f>IF(SUM('форма ТМ 3 База'!I628,'форма ТМ 3 База'!K628,'форма ТМ 3 База'!M628,'форма ТМ 3 База'!S628,'форма ТМ 3 База'!U628)=5,1," ")</f>
        <v xml:space="preserve"> </v>
      </c>
      <c r="F627" s="40" t="str">
        <f>IF(SUM('форма ТМ 3 База'!D628,'форма ТМ 3 База'!G628,'форма ТМ 3 База'!J628,'форма ТМ 3 База'!L628)=4,1," ")</f>
        <v xml:space="preserve"> </v>
      </c>
      <c r="G627" s="70" t="str">
        <f>IF('форма ТМ 3 База'!A627&lt;&gt;"",1," ")</f>
        <v xml:space="preserve"> </v>
      </c>
    </row>
    <row r="628" spans="1:7">
      <c r="A628" s="40"/>
      <c r="B628" s="40"/>
      <c r="C628" s="40"/>
      <c r="D628" s="40"/>
      <c r="E628" s="40"/>
      <c r="F628" s="40"/>
      <c r="G628" s="70"/>
    </row>
    <row r="629" spans="1:7">
      <c r="A629" s="40" t="str">
        <f>IF(SUM('форма ТМ 3 База'!B630,'форма ТМ 3 База'!C630,'форма ТМ 3 База'!E630,'форма ТМ 3 База'!F630,'форма ТМ 3 База'!T630)=5,1," ")</f>
        <v xml:space="preserve"> </v>
      </c>
      <c r="B629" s="40" t="str">
        <f>IF(SUM('форма ТМ 3 База'!H630,'форма ТМ 3 База'!R630)=2,1," ")</f>
        <v xml:space="preserve"> </v>
      </c>
      <c r="C629" s="40" t="str">
        <f>IF('форма ТМ 3 База'!O630=1,1," ")</f>
        <v xml:space="preserve"> </v>
      </c>
      <c r="D629" s="40" t="str">
        <f>IF(SUM('форма ТМ 3 База'!N630,'форма ТМ 3 База'!P630,'форма ТМ 3 База'!Q630)=3,1," ")</f>
        <v xml:space="preserve"> </v>
      </c>
      <c r="E629" s="40" t="str">
        <f>IF(SUM('форма ТМ 3 База'!I630,'форма ТМ 3 База'!K630,'форма ТМ 3 База'!M630,'форма ТМ 3 База'!S630,'форма ТМ 3 База'!U630)=5,1," ")</f>
        <v xml:space="preserve"> </v>
      </c>
      <c r="F629" s="40" t="str">
        <f>IF(SUM('форма ТМ 3 База'!D630,'форма ТМ 3 База'!G630,'форма ТМ 3 База'!J630,'форма ТМ 3 База'!L630)=4,1," ")</f>
        <v xml:space="preserve"> </v>
      </c>
      <c r="G629" s="70" t="str">
        <f>IF('форма ТМ 3 База'!A629&lt;&gt;"",1," ")</f>
        <v xml:space="preserve"> </v>
      </c>
    </row>
    <row r="630" spans="1:7">
      <c r="A630" s="40"/>
      <c r="B630" s="40"/>
      <c r="C630" s="40"/>
      <c r="D630" s="40"/>
      <c r="E630" s="40"/>
      <c r="F630" s="40"/>
      <c r="G630" s="70"/>
    </row>
    <row r="631" spans="1:7">
      <c r="A631" s="40" t="str">
        <f>IF(SUM('форма ТМ 3 База'!B632,'форма ТМ 3 База'!C632,'форма ТМ 3 База'!E632,'форма ТМ 3 База'!F632,'форма ТМ 3 База'!T632)=5,1," ")</f>
        <v xml:space="preserve"> </v>
      </c>
      <c r="B631" s="40" t="str">
        <f>IF(SUM('форма ТМ 3 База'!H632,'форма ТМ 3 База'!R632)=2,1," ")</f>
        <v xml:space="preserve"> </v>
      </c>
      <c r="C631" s="40" t="str">
        <f>IF('форма ТМ 3 База'!O632=1,1," ")</f>
        <v xml:space="preserve"> </v>
      </c>
      <c r="D631" s="40" t="str">
        <f>IF(SUM('форма ТМ 3 База'!N632,'форма ТМ 3 База'!P632,'форма ТМ 3 База'!Q632)=3,1," ")</f>
        <v xml:space="preserve"> </v>
      </c>
      <c r="E631" s="40" t="str">
        <f>IF(SUM('форма ТМ 3 База'!I632,'форма ТМ 3 База'!K632,'форма ТМ 3 База'!M632,'форма ТМ 3 База'!S632,'форма ТМ 3 База'!U632)=5,1," ")</f>
        <v xml:space="preserve"> </v>
      </c>
      <c r="F631" s="40" t="str">
        <f>IF(SUM('форма ТМ 3 База'!D632,'форма ТМ 3 База'!G632,'форма ТМ 3 База'!J632,'форма ТМ 3 База'!L632)=4,1," ")</f>
        <v xml:space="preserve"> </v>
      </c>
      <c r="G631" s="70" t="str">
        <f>IF('форма ТМ 3 База'!A631&lt;&gt;"",1," ")</f>
        <v xml:space="preserve"> </v>
      </c>
    </row>
    <row r="632" spans="1:7">
      <c r="A632" s="40"/>
      <c r="B632" s="40"/>
      <c r="C632" s="40"/>
      <c r="D632" s="40"/>
      <c r="E632" s="40"/>
      <c r="F632" s="40"/>
      <c r="G632" s="70"/>
    </row>
    <row r="633" spans="1:7">
      <c r="A633" s="40" t="str">
        <f>IF(SUM('форма ТМ 3 База'!B634,'форма ТМ 3 База'!C634,'форма ТМ 3 База'!E634,'форма ТМ 3 База'!F634,'форма ТМ 3 База'!T634)=5,1," ")</f>
        <v xml:space="preserve"> </v>
      </c>
      <c r="B633" s="40" t="str">
        <f>IF(SUM('форма ТМ 3 База'!H634,'форма ТМ 3 База'!R634)=2,1," ")</f>
        <v xml:space="preserve"> </v>
      </c>
      <c r="C633" s="40" t="str">
        <f>IF('форма ТМ 3 База'!O634=1,1," ")</f>
        <v xml:space="preserve"> </v>
      </c>
      <c r="D633" s="40" t="str">
        <f>IF(SUM('форма ТМ 3 База'!N634,'форма ТМ 3 База'!P634,'форма ТМ 3 База'!Q634)=3,1," ")</f>
        <v xml:space="preserve"> </v>
      </c>
      <c r="E633" s="40" t="str">
        <f>IF(SUM('форма ТМ 3 База'!I634,'форма ТМ 3 База'!K634,'форма ТМ 3 База'!M634,'форма ТМ 3 База'!S634,'форма ТМ 3 База'!U634)=5,1," ")</f>
        <v xml:space="preserve"> </v>
      </c>
      <c r="F633" s="40" t="str">
        <f>IF(SUM('форма ТМ 3 База'!D634,'форма ТМ 3 База'!G634,'форма ТМ 3 База'!J634,'форма ТМ 3 База'!L634)=4,1," ")</f>
        <v xml:space="preserve"> </v>
      </c>
      <c r="G633" s="70" t="str">
        <f>IF('форма ТМ 3 База'!A633&lt;&gt;"",1," ")</f>
        <v xml:space="preserve"> </v>
      </c>
    </row>
    <row r="634" spans="1:7">
      <c r="A634" s="40"/>
      <c r="B634" s="40"/>
      <c r="C634" s="40"/>
      <c r="D634" s="40"/>
      <c r="E634" s="40"/>
      <c r="F634" s="40"/>
      <c r="G634" s="70"/>
    </row>
    <row r="635" spans="1:7">
      <c r="A635" s="40" t="str">
        <f>IF(SUM('форма ТМ 3 База'!B636,'форма ТМ 3 База'!C636,'форма ТМ 3 База'!E636,'форма ТМ 3 База'!F636,'форма ТМ 3 База'!T636)=5,1," ")</f>
        <v xml:space="preserve"> </v>
      </c>
      <c r="B635" s="40" t="str">
        <f>IF(SUM('форма ТМ 3 База'!H636,'форма ТМ 3 База'!R636)=2,1," ")</f>
        <v xml:space="preserve"> </v>
      </c>
      <c r="C635" s="40" t="str">
        <f>IF('форма ТМ 3 База'!O636=1,1," ")</f>
        <v xml:space="preserve"> </v>
      </c>
      <c r="D635" s="40" t="str">
        <f>IF(SUM('форма ТМ 3 База'!N636,'форма ТМ 3 База'!P636,'форма ТМ 3 База'!Q636)=3,1," ")</f>
        <v xml:space="preserve"> </v>
      </c>
      <c r="E635" s="40" t="str">
        <f>IF(SUM('форма ТМ 3 База'!I636,'форма ТМ 3 База'!K636,'форма ТМ 3 База'!M636,'форма ТМ 3 База'!S636,'форма ТМ 3 База'!U636)=5,1," ")</f>
        <v xml:space="preserve"> </v>
      </c>
      <c r="F635" s="40" t="str">
        <f>IF(SUM('форма ТМ 3 База'!D636,'форма ТМ 3 База'!G636,'форма ТМ 3 База'!J636,'форма ТМ 3 База'!L636)=4,1," ")</f>
        <v xml:space="preserve"> </v>
      </c>
      <c r="G635" s="70" t="str">
        <f>IF('форма ТМ 3 База'!A635&lt;&gt;"",1," ")</f>
        <v xml:space="preserve"> </v>
      </c>
    </row>
    <row r="636" spans="1:7">
      <c r="A636" s="40"/>
      <c r="B636" s="40"/>
      <c r="C636" s="40"/>
      <c r="D636" s="40"/>
      <c r="E636" s="40"/>
      <c r="F636" s="40"/>
      <c r="G636" s="70"/>
    </row>
    <row r="637" spans="1:7">
      <c r="A637" s="40" t="str">
        <f>IF(SUM('форма ТМ 3 База'!B638,'форма ТМ 3 База'!C638,'форма ТМ 3 База'!E638,'форма ТМ 3 База'!F638,'форма ТМ 3 База'!T638)=5,1," ")</f>
        <v xml:space="preserve"> </v>
      </c>
      <c r="B637" s="40" t="str">
        <f>IF(SUM('форма ТМ 3 База'!H638,'форма ТМ 3 База'!R638)=2,1," ")</f>
        <v xml:space="preserve"> </v>
      </c>
      <c r="C637" s="40" t="str">
        <f>IF('форма ТМ 3 База'!O638=1,1," ")</f>
        <v xml:space="preserve"> </v>
      </c>
      <c r="D637" s="40" t="str">
        <f>IF(SUM('форма ТМ 3 База'!N638,'форма ТМ 3 База'!P638,'форма ТМ 3 База'!Q638)=3,1," ")</f>
        <v xml:space="preserve"> </v>
      </c>
      <c r="E637" s="40" t="str">
        <f>IF(SUM('форма ТМ 3 База'!I638,'форма ТМ 3 База'!K638,'форма ТМ 3 База'!M638,'форма ТМ 3 База'!S638,'форма ТМ 3 База'!U638)=5,1," ")</f>
        <v xml:space="preserve"> </v>
      </c>
      <c r="F637" s="40" t="str">
        <f>IF(SUM('форма ТМ 3 База'!D638,'форма ТМ 3 База'!G638,'форма ТМ 3 База'!J638,'форма ТМ 3 База'!L638)=4,1," ")</f>
        <v xml:space="preserve"> </v>
      </c>
      <c r="G637" s="70" t="str">
        <f>IF('форма ТМ 3 База'!A637&lt;&gt;"",1," ")</f>
        <v xml:space="preserve"> </v>
      </c>
    </row>
    <row r="638" spans="1:7">
      <c r="A638" s="40"/>
      <c r="B638" s="40"/>
      <c r="C638" s="40"/>
      <c r="D638" s="40"/>
      <c r="E638" s="40"/>
      <c r="F638" s="40"/>
      <c r="G638" s="70"/>
    </row>
    <row r="639" spans="1:7">
      <c r="A639" s="40" t="str">
        <f>IF(SUM('форма ТМ 3 База'!B640,'форма ТМ 3 База'!C640,'форма ТМ 3 База'!E640,'форма ТМ 3 База'!F640,'форма ТМ 3 База'!T640)=5,1," ")</f>
        <v xml:space="preserve"> </v>
      </c>
      <c r="B639" s="40" t="str">
        <f>IF(SUM('форма ТМ 3 База'!H640,'форма ТМ 3 База'!R640)=2,1," ")</f>
        <v xml:space="preserve"> </v>
      </c>
      <c r="C639" s="40" t="str">
        <f>IF('форма ТМ 3 База'!O640=1,1," ")</f>
        <v xml:space="preserve"> </v>
      </c>
      <c r="D639" s="40" t="str">
        <f>IF(SUM('форма ТМ 3 База'!N640,'форма ТМ 3 База'!P640,'форма ТМ 3 База'!Q640)=3,1," ")</f>
        <v xml:space="preserve"> </v>
      </c>
      <c r="E639" s="40" t="str">
        <f>IF(SUM('форма ТМ 3 База'!I640,'форма ТМ 3 База'!K640,'форма ТМ 3 База'!M640,'форма ТМ 3 База'!S640,'форма ТМ 3 База'!U640)=5,1," ")</f>
        <v xml:space="preserve"> </v>
      </c>
      <c r="F639" s="40" t="str">
        <f>IF(SUM('форма ТМ 3 База'!D640,'форма ТМ 3 База'!G640,'форма ТМ 3 База'!J640,'форма ТМ 3 База'!L640)=4,1," ")</f>
        <v xml:space="preserve"> </v>
      </c>
      <c r="G639" s="70" t="str">
        <f>IF('форма ТМ 3 База'!A639&lt;&gt;"",1," ")</f>
        <v xml:space="preserve"> </v>
      </c>
    </row>
    <row r="640" spans="1:7">
      <c r="A640" s="40"/>
      <c r="B640" s="40"/>
      <c r="C640" s="40"/>
      <c r="D640" s="40"/>
      <c r="E640" s="40"/>
      <c r="F640" s="40"/>
      <c r="G640" s="70"/>
    </row>
    <row r="641" spans="1:7">
      <c r="A641" s="40" t="str">
        <f>IF(SUM('форма ТМ 3 База'!B642,'форма ТМ 3 База'!C642,'форма ТМ 3 База'!E642,'форма ТМ 3 База'!F642,'форма ТМ 3 База'!T642)=5,1," ")</f>
        <v xml:space="preserve"> </v>
      </c>
      <c r="B641" s="40" t="str">
        <f>IF(SUM('форма ТМ 3 База'!H642,'форма ТМ 3 База'!R642)=2,1," ")</f>
        <v xml:space="preserve"> </v>
      </c>
      <c r="C641" s="40" t="str">
        <f>IF('форма ТМ 3 База'!O642=1,1," ")</f>
        <v xml:space="preserve"> </v>
      </c>
      <c r="D641" s="40" t="str">
        <f>IF(SUM('форма ТМ 3 База'!N642,'форма ТМ 3 База'!P642,'форма ТМ 3 База'!Q642)=3,1," ")</f>
        <v xml:space="preserve"> </v>
      </c>
      <c r="E641" s="40" t="str">
        <f>IF(SUM('форма ТМ 3 База'!I642,'форма ТМ 3 База'!K642,'форма ТМ 3 База'!M642,'форма ТМ 3 База'!S642,'форма ТМ 3 База'!U642)=5,1," ")</f>
        <v xml:space="preserve"> </v>
      </c>
      <c r="F641" s="40" t="str">
        <f>IF(SUM('форма ТМ 3 База'!D642,'форма ТМ 3 База'!G642,'форма ТМ 3 База'!J642,'форма ТМ 3 База'!L642)=4,1," ")</f>
        <v xml:space="preserve"> </v>
      </c>
      <c r="G641" s="70" t="str">
        <f>IF('форма ТМ 3 База'!A641&lt;&gt;"",1," ")</f>
        <v xml:space="preserve"> </v>
      </c>
    </row>
    <row r="642" spans="1:7">
      <c r="A642" s="40"/>
      <c r="B642" s="40"/>
      <c r="C642" s="40"/>
      <c r="D642" s="40"/>
      <c r="E642" s="40"/>
      <c r="F642" s="40"/>
      <c r="G642" s="70"/>
    </row>
    <row r="643" spans="1:7">
      <c r="A643" s="40" t="str">
        <f>IF(SUM('форма ТМ 3 База'!B644,'форма ТМ 3 База'!C644,'форма ТМ 3 База'!E644,'форма ТМ 3 База'!F644,'форма ТМ 3 База'!T644)=5,1," ")</f>
        <v xml:space="preserve"> </v>
      </c>
      <c r="B643" s="40" t="str">
        <f>IF(SUM('форма ТМ 3 База'!H644,'форма ТМ 3 База'!R644)=2,1," ")</f>
        <v xml:space="preserve"> </v>
      </c>
      <c r="C643" s="40" t="str">
        <f>IF('форма ТМ 3 База'!O644=1,1," ")</f>
        <v xml:space="preserve"> </v>
      </c>
      <c r="D643" s="40" t="str">
        <f>IF(SUM('форма ТМ 3 База'!N644,'форма ТМ 3 База'!P644,'форма ТМ 3 База'!Q644)=3,1," ")</f>
        <v xml:space="preserve"> </v>
      </c>
      <c r="E643" s="40" t="str">
        <f>IF(SUM('форма ТМ 3 База'!I644,'форма ТМ 3 База'!K644,'форма ТМ 3 База'!M644,'форма ТМ 3 База'!S644,'форма ТМ 3 База'!U644)=5,1," ")</f>
        <v xml:space="preserve"> </v>
      </c>
      <c r="F643" s="40" t="str">
        <f>IF(SUM('форма ТМ 3 База'!D644,'форма ТМ 3 База'!G644,'форма ТМ 3 База'!J644,'форма ТМ 3 База'!L644)=4,1," ")</f>
        <v xml:space="preserve"> </v>
      </c>
      <c r="G643" s="70" t="str">
        <f>IF('форма ТМ 3 База'!A643&lt;&gt;"",1," ")</f>
        <v xml:space="preserve"> </v>
      </c>
    </row>
    <row r="644" spans="1:7">
      <c r="A644" s="40"/>
      <c r="B644" s="40"/>
      <c r="C644" s="40"/>
      <c r="D644" s="40"/>
      <c r="E644" s="40"/>
      <c r="F644" s="40"/>
      <c r="G644" s="70"/>
    </row>
    <row r="645" spans="1:7">
      <c r="A645" s="40" t="str">
        <f>IF(SUM('форма ТМ 3 База'!B646,'форма ТМ 3 База'!C646,'форма ТМ 3 База'!E646,'форма ТМ 3 База'!F646,'форма ТМ 3 База'!T646)=5,1," ")</f>
        <v xml:space="preserve"> </v>
      </c>
      <c r="B645" s="40" t="str">
        <f>IF(SUM('форма ТМ 3 База'!H646,'форма ТМ 3 База'!R646)=2,1," ")</f>
        <v xml:space="preserve"> </v>
      </c>
      <c r="C645" s="40" t="str">
        <f>IF('форма ТМ 3 База'!O646=1,1," ")</f>
        <v xml:space="preserve"> </v>
      </c>
      <c r="D645" s="40" t="str">
        <f>IF(SUM('форма ТМ 3 База'!N646,'форма ТМ 3 База'!P646,'форма ТМ 3 База'!Q646)=3,1," ")</f>
        <v xml:space="preserve"> </v>
      </c>
      <c r="E645" s="40" t="str">
        <f>IF(SUM('форма ТМ 3 База'!I646,'форма ТМ 3 База'!K646,'форма ТМ 3 База'!M646,'форма ТМ 3 База'!S646,'форма ТМ 3 База'!U646)=5,1," ")</f>
        <v xml:space="preserve"> </v>
      </c>
      <c r="F645" s="40" t="str">
        <f>IF(SUM('форма ТМ 3 База'!D646,'форма ТМ 3 База'!G646,'форма ТМ 3 База'!J646,'форма ТМ 3 База'!L646)=4,1," ")</f>
        <v xml:space="preserve"> </v>
      </c>
      <c r="G645" s="70" t="str">
        <f>IF('форма ТМ 3 База'!A645&lt;&gt;"",1," ")</f>
        <v xml:space="preserve"> </v>
      </c>
    </row>
    <row r="646" spans="1:7">
      <c r="A646" s="40"/>
      <c r="B646" s="40"/>
      <c r="C646" s="40"/>
      <c r="D646" s="40"/>
      <c r="E646" s="40"/>
      <c r="F646" s="40"/>
      <c r="G646" s="70"/>
    </row>
    <row r="647" spans="1:7">
      <c r="A647" s="40" t="str">
        <f>IF(SUM('форма ТМ 3 База'!B648,'форма ТМ 3 База'!C648,'форма ТМ 3 База'!E648,'форма ТМ 3 База'!F648,'форма ТМ 3 База'!T648)=5,1," ")</f>
        <v xml:space="preserve"> </v>
      </c>
      <c r="B647" s="40" t="str">
        <f>IF(SUM('форма ТМ 3 База'!H648,'форма ТМ 3 База'!R648)=2,1," ")</f>
        <v xml:space="preserve"> </v>
      </c>
      <c r="C647" s="40" t="str">
        <f>IF('форма ТМ 3 База'!O648=1,1," ")</f>
        <v xml:space="preserve"> </v>
      </c>
      <c r="D647" s="40" t="str">
        <f>IF(SUM('форма ТМ 3 База'!N648,'форма ТМ 3 База'!P648,'форма ТМ 3 База'!Q648)=3,1," ")</f>
        <v xml:space="preserve"> </v>
      </c>
      <c r="E647" s="40" t="str">
        <f>IF(SUM('форма ТМ 3 База'!I648,'форма ТМ 3 База'!K648,'форма ТМ 3 База'!M648,'форма ТМ 3 База'!S648,'форма ТМ 3 База'!U648)=5,1," ")</f>
        <v xml:space="preserve"> </v>
      </c>
      <c r="F647" s="40" t="str">
        <f>IF(SUM('форма ТМ 3 База'!D648,'форма ТМ 3 База'!G648,'форма ТМ 3 База'!J648,'форма ТМ 3 База'!L648)=4,1," ")</f>
        <v xml:space="preserve"> </v>
      </c>
      <c r="G647" s="70" t="str">
        <f>IF('форма ТМ 3 База'!A647&lt;&gt;"",1," ")</f>
        <v xml:space="preserve"> </v>
      </c>
    </row>
    <row r="648" spans="1:7">
      <c r="A648" s="40"/>
      <c r="B648" s="40"/>
      <c r="C648" s="40"/>
      <c r="D648" s="40"/>
      <c r="E648" s="40"/>
      <c r="F648" s="40"/>
      <c r="G648" s="70"/>
    </row>
    <row r="649" spans="1:7">
      <c r="A649" s="40" t="str">
        <f>IF(SUM('форма ТМ 3 База'!B650,'форма ТМ 3 База'!C650,'форма ТМ 3 База'!E650,'форма ТМ 3 База'!F650,'форма ТМ 3 База'!T650)=5,1," ")</f>
        <v xml:space="preserve"> </v>
      </c>
      <c r="B649" s="40" t="str">
        <f>IF(SUM('форма ТМ 3 База'!H650,'форма ТМ 3 База'!R650)=2,1," ")</f>
        <v xml:space="preserve"> </v>
      </c>
      <c r="C649" s="40" t="str">
        <f>IF('форма ТМ 3 База'!O650=1,1," ")</f>
        <v xml:space="preserve"> </v>
      </c>
      <c r="D649" s="40" t="str">
        <f>IF(SUM('форма ТМ 3 База'!N650,'форма ТМ 3 База'!P650,'форма ТМ 3 База'!Q650)=3,1," ")</f>
        <v xml:space="preserve"> </v>
      </c>
      <c r="E649" s="40" t="str">
        <f>IF(SUM('форма ТМ 3 База'!I650,'форма ТМ 3 База'!K650,'форма ТМ 3 База'!M650,'форма ТМ 3 База'!S650,'форма ТМ 3 База'!U650)=5,1," ")</f>
        <v xml:space="preserve"> </v>
      </c>
      <c r="F649" s="40" t="str">
        <f>IF(SUM('форма ТМ 3 База'!D650,'форма ТМ 3 База'!G650,'форма ТМ 3 База'!J650,'форма ТМ 3 База'!L650)=4,1," ")</f>
        <v xml:space="preserve"> </v>
      </c>
      <c r="G649" s="70" t="str">
        <f>IF('форма ТМ 3 База'!A649&lt;&gt;"",1," ")</f>
        <v xml:space="preserve"> </v>
      </c>
    </row>
    <row r="650" spans="1:7">
      <c r="A650" s="40"/>
      <c r="B650" s="40"/>
      <c r="C650" s="40"/>
      <c r="D650" s="40"/>
      <c r="E650" s="40"/>
      <c r="F650" s="40"/>
      <c r="G650" s="70"/>
    </row>
    <row r="651" spans="1:7">
      <c r="A651" s="40" t="str">
        <f>IF(SUM('форма ТМ 3 База'!B652,'форма ТМ 3 База'!C652,'форма ТМ 3 База'!E652,'форма ТМ 3 База'!F652,'форма ТМ 3 База'!T652)=5,1," ")</f>
        <v xml:space="preserve"> </v>
      </c>
      <c r="B651" s="40" t="str">
        <f>IF(SUM('форма ТМ 3 База'!H652,'форма ТМ 3 База'!R652)=2,1," ")</f>
        <v xml:space="preserve"> </v>
      </c>
      <c r="C651" s="40" t="str">
        <f>IF('форма ТМ 3 База'!O652=1,1," ")</f>
        <v xml:space="preserve"> </v>
      </c>
      <c r="D651" s="40" t="str">
        <f>IF(SUM('форма ТМ 3 База'!N652,'форма ТМ 3 База'!P652,'форма ТМ 3 База'!Q652)=3,1," ")</f>
        <v xml:space="preserve"> </v>
      </c>
      <c r="E651" s="40" t="str">
        <f>IF(SUM('форма ТМ 3 База'!I652,'форма ТМ 3 База'!K652,'форма ТМ 3 База'!M652,'форма ТМ 3 База'!S652,'форма ТМ 3 База'!U652)=5,1," ")</f>
        <v xml:space="preserve"> </v>
      </c>
      <c r="F651" s="40" t="str">
        <f>IF(SUM('форма ТМ 3 База'!D652,'форма ТМ 3 База'!G652,'форма ТМ 3 База'!J652,'форма ТМ 3 База'!L652)=4,1," ")</f>
        <v xml:space="preserve"> </v>
      </c>
      <c r="G651" s="70" t="str">
        <f>IF('форма ТМ 3 База'!A651&lt;&gt;"",1," ")</f>
        <v xml:space="preserve"> </v>
      </c>
    </row>
    <row r="652" spans="1:7">
      <c r="A652" s="40"/>
      <c r="B652" s="40"/>
      <c r="C652" s="40"/>
      <c r="D652" s="40"/>
      <c r="E652" s="40"/>
      <c r="F652" s="40"/>
      <c r="G652" s="70"/>
    </row>
    <row r="653" spans="1:7">
      <c r="A653" s="40" t="str">
        <f>IF(SUM('форма ТМ 3 База'!B654,'форма ТМ 3 База'!C654,'форма ТМ 3 База'!E654,'форма ТМ 3 База'!F654,'форма ТМ 3 База'!T654)=5,1," ")</f>
        <v xml:space="preserve"> </v>
      </c>
      <c r="B653" s="40" t="str">
        <f>IF(SUM('форма ТМ 3 База'!H654,'форма ТМ 3 База'!R654)=2,1," ")</f>
        <v xml:space="preserve"> </v>
      </c>
      <c r="C653" s="40" t="str">
        <f>IF('форма ТМ 3 База'!O654=1,1," ")</f>
        <v xml:space="preserve"> </v>
      </c>
      <c r="D653" s="40" t="str">
        <f>IF(SUM('форма ТМ 3 База'!N654,'форма ТМ 3 База'!P654,'форма ТМ 3 База'!Q654)=3,1," ")</f>
        <v xml:space="preserve"> </v>
      </c>
      <c r="E653" s="40" t="str">
        <f>IF(SUM('форма ТМ 3 База'!I654,'форма ТМ 3 База'!K654,'форма ТМ 3 База'!M654,'форма ТМ 3 База'!S654,'форма ТМ 3 База'!U654)=5,1," ")</f>
        <v xml:space="preserve"> </v>
      </c>
      <c r="F653" s="40" t="str">
        <f>IF(SUM('форма ТМ 3 База'!D654,'форма ТМ 3 База'!G654,'форма ТМ 3 База'!J654,'форма ТМ 3 База'!L654)=4,1," ")</f>
        <v xml:space="preserve"> </v>
      </c>
      <c r="G653" s="70" t="str">
        <f>IF('форма ТМ 3 База'!A653&lt;&gt;"",1," ")</f>
        <v xml:space="preserve"> </v>
      </c>
    </row>
    <row r="654" spans="1:7">
      <c r="A654" s="40"/>
      <c r="B654" s="40"/>
      <c r="C654" s="40"/>
      <c r="D654" s="40"/>
      <c r="E654" s="40"/>
      <c r="F654" s="40"/>
      <c r="G654" s="70"/>
    </row>
    <row r="655" spans="1:7">
      <c r="A655" s="40" t="str">
        <f>IF(SUM('форма ТМ 3 База'!B656,'форма ТМ 3 База'!C656,'форма ТМ 3 База'!E656,'форма ТМ 3 База'!F656,'форма ТМ 3 База'!T656)=5,1," ")</f>
        <v xml:space="preserve"> </v>
      </c>
      <c r="B655" s="40" t="str">
        <f>IF(SUM('форма ТМ 3 База'!H656,'форма ТМ 3 База'!R656)=2,1," ")</f>
        <v xml:space="preserve"> </v>
      </c>
      <c r="C655" s="40" t="str">
        <f>IF('форма ТМ 3 База'!O656=1,1," ")</f>
        <v xml:space="preserve"> </v>
      </c>
      <c r="D655" s="40" t="str">
        <f>IF(SUM('форма ТМ 3 База'!N656,'форма ТМ 3 База'!P656,'форма ТМ 3 База'!Q656)=3,1," ")</f>
        <v xml:space="preserve"> </v>
      </c>
      <c r="E655" s="40" t="str">
        <f>IF(SUM('форма ТМ 3 База'!I656,'форма ТМ 3 База'!K656,'форма ТМ 3 База'!M656,'форма ТМ 3 База'!S656,'форма ТМ 3 База'!U656)=5,1," ")</f>
        <v xml:space="preserve"> </v>
      </c>
      <c r="F655" s="40" t="str">
        <f>IF(SUM('форма ТМ 3 База'!D656,'форма ТМ 3 База'!G656,'форма ТМ 3 База'!J656,'форма ТМ 3 База'!L656)=4,1," ")</f>
        <v xml:space="preserve"> </v>
      </c>
      <c r="G655" s="70" t="str">
        <f>IF('форма ТМ 3 База'!A655&lt;&gt;"",1," ")</f>
        <v xml:space="preserve"> </v>
      </c>
    </row>
    <row r="656" spans="1:7">
      <c r="A656" s="40"/>
      <c r="B656" s="40"/>
      <c r="C656" s="40"/>
      <c r="D656" s="40"/>
      <c r="E656" s="40"/>
      <c r="F656" s="40"/>
      <c r="G656" s="70"/>
    </row>
    <row r="657" spans="1:7">
      <c r="A657" s="40" t="str">
        <f>IF(SUM('форма ТМ 3 База'!B658,'форма ТМ 3 База'!C658,'форма ТМ 3 База'!E658,'форма ТМ 3 База'!F658,'форма ТМ 3 База'!T658)=5,1," ")</f>
        <v xml:space="preserve"> </v>
      </c>
      <c r="B657" s="40" t="str">
        <f>IF(SUM('форма ТМ 3 База'!H658,'форма ТМ 3 База'!R658)=2,1," ")</f>
        <v xml:space="preserve"> </v>
      </c>
      <c r="C657" s="40" t="str">
        <f>IF('форма ТМ 3 База'!O658=1,1," ")</f>
        <v xml:space="preserve"> </v>
      </c>
      <c r="D657" s="40" t="str">
        <f>IF(SUM('форма ТМ 3 База'!N658,'форма ТМ 3 База'!P658,'форма ТМ 3 База'!Q658)=3,1," ")</f>
        <v xml:space="preserve"> </v>
      </c>
      <c r="E657" s="40" t="str">
        <f>IF(SUM('форма ТМ 3 База'!I658,'форма ТМ 3 База'!K658,'форма ТМ 3 База'!M658,'форма ТМ 3 База'!S658,'форма ТМ 3 База'!U658)=5,1," ")</f>
        <v xml:space="preserve"> </v>
      </c>
      <c r="F657" s="40" t="str">
        <f>IF(SUM('форма ТМ 3 База'!D658,'форма ТМ 3 База'!G658,'форма ТМ 3 База'!J658,'форма ТМ 3 База'!L658)=4,1," ")</f>
        <v xml:space="preserve"> </v>
      </c>
      <c r="G657" s="70" t="str">
        <f>IF('форма ТМ 3 База'!A657&lt;&gt;"",1," ")</f>
        <v xml:space="preserve"> </v>
      </c>
    </row>
    <row r="658" spans="1:7">
      <c r="A658" s="40"/>
      <c r="B658" s="40"/>
      <c r="C658" s="40"/>
      <c r="D658" s="40"/>
      <c r="E658" s="40"/>
      <c r="F658" s="40"/>
      <c r="G658" s="70"/>
    </row>
    <row r="659" spans="1:7">
      <c r="A659" s="40" t="str">
        <f>IF(SUM('форма ТМ 3 База'!B660,'форма ТМ 3 База'!C660,'форма ТМ 3 База'!E660,'форма ТМ 3 База'!F660,'форма ТМ 3 База'!T660)=5,1," ")</f>
        <v xml:space="preserve"> </v>
      </c>
      <c r="B659" s="40" t="str">
        <f>IF(SUM('форма ТМ 3 База'!H660,'форма ТМ 3 База'!R660)=2,1," ")</f>
        <v xml:space="preserve"> </v>
      </c>
      <c r="C659" s="40" t="str">
        <f>IF('форма ТМ 3 База'!O660=1,1," ")</f>
        <v xml:space="preserve"> </v>
      </c>
      <c r="D659" s="40" t="str">
        <f>IF(SUM('форма ТМ 3 База'!N660,'форма ТМ 3 База'!P660,'форма ТМ 3 База'!Q660)=3,1," ")</f>
        <v xml:space="preserve"> </v>
      </c>
      <c r="E659" s="40" t="str">
        <f>IF(SUM('форма ТМ 3 База'!I660,'форма ТМ 3 База'!K660,'форма ТМ 3 База'!M660,'форма ТМ 3 База'!S660,'форма ТМ 3 База'!U660)=5,1," ")</f>
        <v xml:space="preserve"> </v>
      </c>
      <c r="F659" s="40" t="str">
        <f>IF(SUM('форма ТМ 3 База'!D660,'форма ТМ 3 База'!G660,'форма ТМ 3 База'!J660,'форма ТМ 3 База'!L660)=4,1," ")</f>
        <v xml:space="preserve"> </v>
      </c>
      <c r="G659" s="70" t="str">
        <f>IF('форма ТМ 3 База'!A659&lt;&gt;"",1," ")</f>
        <v xml:space="preserve"> </v>
      </c>
    </row>
    <row r="660" spans="1:7">
      <c r="A660" s="40"/>
      <c r="B660" s="40"/>
      <c r="C660" s="40"/>
      <c r="D660" s="40"/>
      <c r="E660" s="40"/>
      <c r="F660" s="40"/>
      <c r="G660" s="70"/>
    </row>
    <row r="661" spans="1:7">
      <c r="A661" s="40" t="str">
        <f>IF(SUM('форма ТМ 3 База'!B662,'форма ТМ 3 База'!C662,'форма ТМ 3 База'!E662,'форма ТМ 3 База'!F662,'форма ТМ 3 База'!T662)=5,1," ")</f>
        <v xml:space="preserve"> </v>
      </c>
      <c r="B661" s="40" t="str">
        <f>IF(SUM('форма ТМ 3 База'!H662,'форма ТМ 3 База'!R662)=2,1," ")</f>
        <v xml:space="preserve"> </v>
      </c>
      <c r="C661" s="40" t="str">
        <f>IF('форма ТМ 3 База'!O662=1,1," ")</f>
        <v xml:space="preserve"> </v>
      </c>
      <c r="D661" s="40" t="str">
        <f>IF(SUM('форма ТМ 3 База'!N662,'форма ТМ 3 База'!P662,'форма ТМ 3 База'!Q662)=3,1," ")</f>
        <v xml:space="preserve"> </v>
      </c>
      <c r="E661" s="40" t="str">
        <f>IF(SUM('форма ТМ 3 База'!I662,'форма ТМ 3 База'!K662,'форма ТМ 3 База'!M662,'форма ТМ 3 База'!S662,'форма ТМ 3 База'!U662)=5,1," ")</f>
        <v xml:space="preserve"> </v>
      </c>
      <c r="F661" s="40" t="str">
        <f>IF(SUM('форма ТМ 3 База'!D662,'форма ТМ 3 База'!G662,'форма ТМ 3 База'!J662,'форма ТМ 3 База'!L662)=4,1," ")</f>
        <v xml:space="preserve"> </v>
      </c>
      <c r="G661" s="70" t="str">
        <f>IF('форма ТМ 3 База'!A661&lt;&gt;"",1," ")</f>
        <v xml:space="preserve"> </v>
      </c>
    </row>
    <row r="662" spans="1:7">
      <c r="A662" s="40"/>
      <c r="B662" s="40"/>
      <c r="C662" s="40"/>
      <c r="D662" s="40"/>
      <c r="E662" s="40"/>
      <c r="F662" s="40"/>
      <c r="G662" s="70"/>
    </row>
    <row r="663" spans="1:7">
      <c r="A663" s="40" t="str">
        <f>IF(SUM('форма ТМ 3 База'!B664,'форма ТМ 3 База'!C664,'форма ТМ 3 База'!E664,'форма ТМ 3 База'!F664,'форма ТМ 3 База'!T664)=5,1," ")</f>
        <v xml:space="preserve"> </v>
      </c>
      <c r="B663" s="40" t="str">
        <f>IF(SUM('форма ТМ 3 База'!H664,'форма ТМ 3 База'!R664)=2,1," ")</f>
        <v xml:space="preserve"> </v>
      </c>
      <c r="C663" s="40" t="str">
        <f>IF('форма ТМ 3 База'!O664=1,1," ")</f>
        <v xml:space="preserve"> </v>
      </c>
      <c r="D663" s="40" t="str">
        <f>IF(SUM('форма ТМ 3 База'!N664,'форма ТМ 3 База'!P664,'форма ТМ 3 База'!Q664)=3,1," ")</f>
        <v xml:space="preserve"> </v>
      </c>
      <c r="E663" s="40" t="str">
        <f>IF(SUM('форма ТМ 3 База'!I664,'форма ТМ 3 База'!K664,'форма ТМ 3 База'!M664,'форма ТМ 3 База'!S664,'форма ТМ 3 База'!U664)=5,1," ")</f>
        <v xml:space="preserve"> </v>
      </c>
      <c r="F663" s="40" t="str">
        <f>IF(SUM('форма ТМ 3 База'!D664,'форма ТМ 3 База'!G664,'форма ТМ 3 База'!J664,'форма ТМ 3 База'!L664)=4,1," ")</f>
        <v xml:space="preserve"> </v>
      </c>
      <c r="G663" s="70" t="str">
        <f>IF('форма ТМ 3 База'!A663&lt;&gt;"",1," ")</f>
        <v xml:space="preserve"> </v>
      </c>
    </row>
    <row r="664" spans="1:7">
      <c r="A664" s="40"/>
      <c r="B664" s="40"/>
      <c r="C664" s="40"/>
      <c r="D664" s="40"/>
      <c r="E664" s="40"/>
      <c r="F664" s="40"/>
      <c r="G664" s="70"/>
    </row>
    <row r="665" spans="1:7">
      <c r="A665" s="40" t="str">
        <f>IF(SUM('форма ТМ 3 База'!B666,'форма ТМ 3 База'!C666,'форма ТМ 3 База'!E666,'форма ТМ 3 База'!F666,'форма ТМ 3 База'!T666)=5,1," ")</f>
        <v xml:space="preserve"> </v>
      </c>
      <c r="B665" s="40" t="str">
        <f>IF(SUM('форма ТМ 3 База'!H666,'форма ТМ 3 База'!R666)=2,1," ")</f>
        <v xml:space="preserve"> </v>
      </c>
      <c r="C665" s="40" t="str">
        <f>IF('форма ТМ 3 База'!O666=1,1," ")</f>
        <v xml:space="preserve"> </v>
      </c>
      <c r="D665" s="40" t="str">
        <f>IF(SUM('форма ТМ 3 База'!N666,'форма ТМ 3 База'!P666,'форма ТМ 3 База'!Q666)=3,1," ")</f>
        <v xml:space="preserve"> </v>
      </c>
      <c r="E665" s="40" t="str">
        <f>IF(SUM('форма ТМ 3 База'!I666,'форма ТМ 3 База'!K666,'форма ТМ 3 База'!M666,'форма ТМ 3 База'!S666,'форма ТМ 3 База'!U666)=5,1," ")</f>
        <v xml:space="preserve"> </v>
      </c>
      <c r="F665" s="40" t="str">
        <f>IF(SUM('форма ТМ 3 База'!D666,'форма ТМ 3 База'!G666,'форма ТМ 3 База'!J666,'форма ТМ 3 База'!L666)=4,1," ")</f>
        <v xml:space="preserve"> </v>
      </c>
      <c r="G665" s="70" t="str">
        <f>IF('форма ТМ 3 База'!A665&lt;&gt;"",1," ")</f>
        <v xml:space="preserve"> </v>
      </c>
    </row>
    <row r="666" spans="1:7">
      <c r="A666" s="40"/>
      <c r="B666" s="40"/>
      <c r="C666" s="40"/>
      <c r="D666" s="40"/>
      <c r="E666" s="40"/>
      <c r="F666" s="40"/>
      <c r="G666" s="70"/>
    </row>
    <row r="667" spans="1:7">
      <c r="A667" s="40" t="str">
        <f>IF(SUM('форма ТМ 3 База'!B668,'форма ТМ 3 База'!C668,'форма ТМ 3 База'!E668,'форма ТМ 3 База'!F668,'форма ТМ 3 База'!T668)=5,1," ")</f>
        <v xml:space="preserve"> </v>
      </c>
      <c r="B667" s="40" t="str">
        <f>IF(SUM('форма ТМ 3 База'!H668,'форма ТМ 3 База'!R668)=2,1," ")</f>
        <v xml:space="preserve"> </v>
      </c>
      <c r="C667" s="40" t="str">
        <f>IF('форма ТМ 3 База'!O668=1,1," ")</f>
        <v xml:space="preserve"> </v>
      </c>
      <c r="D667" s="40" t="str">
        <f>IF(SUM('форма ТМ 3 База'!N668,'форма ТМ 3 База'!P668,'форма ТМ 3 База'!Q668)=3,1," ")</f>
        <v xml:space="preserve"> </v>
      </c>
      <c r="E667" s="40" t="str">
        <f>IF(SUM('форма ТМ 3 База'!I668,'форма ТМ 3 База'!K668,'форма ТМ 3 База'!M668,'форма ТМ 3 База'!S668,'форма ТМ 3 База'!U668)=5,1," ")</f>
        <v xml:space="preserve"> </v>
      </c>
      <c r="F667" s="40" t="str">
        <f>IF(SUM('форма ТМ 3 База'!D668,'форма ТМ 3 База'!G668,'форма ТМ 3 База'!J668,'форма ТМ 3 База'!L668)=4,1," ")</f>
        <v xml:space="preserve"> </v>
      </c>
      <c r="G667" s="70" t="str">
        <f>IF('форма ТМ 3 База'!A667&lt;&gt;"",1," ")</f>
        <v xml:space="preserve"> </v>
      </c>
    </row>
    <row r="668" spans="1:7">
      <c r="A668" s="40"/>
      <c r="B668" s="40"/>
      <c r="C668" s="40"/>
      <c r="D668" s="40"/>
      <c r="E668" s="40"/>
      <c r="F668" s="40"/>
      <c r="G668" s="70"/>
    </row>
    <row r="669" spans="1:7">
      <c r="A669" s="40" t="str">
        <f>IF(SUM('форма ТМ 3 База'!B670,'форма ТМ 3 База'!C670,'форма ТМ 3 База'!E670,'форма ТМ 3 База'!F670,'форма ТМ 3 База'!T670)=5,1," ")</f>
        <v xml:space="preserve"> </v>
      </c>
      <c r="B669" s="40" t="str">
        <f>IF(SUM('форма ТМ 3 База'!H670,'форма ТМ 3 База'!R670)=2,1," ")</f>
        <v xml:space="preserve"> </v>
      </c>
      <c r="C669" s="40" t="str">
        <f>IF('форма ТМ 3 База'!O670=1,1," ")</f>
        <v xml:space="preserve"> </v>
      </c>
      <c r="D669" s="40" t="str">
        <f>IF(SUM('форма ТМ 3 База'!N670,'форма ТМ 3 База'!P670,'форма ТМ 3 База'!Q670)=3,1," ")</f>
        <v xml:space="preserve"> </v>
      </c>
      <c r="E669" s="40" t="str">
        <f>IF(SUM('форма ТМ 3 База'!I670,'форма ТМ 3 База'!K670,'форма ТМ 3 База'!M670,'форма ТМ 3 База'!S670,'форма ТМ 3 База'!U670)=5,1," ")</f>
        <v xml:space="preserve"> </v>
      </c>
      <c r="F669" s="40" t="str">
        <f>IF(SUM('форма ТМ 3 База'!D670,'форма ТМ 3 База'!G670,'форма ТМ 3 База'!J670,'форма ТМ 3 База'!L670)=4,1," ")</f>
        <v xml:space="preserve"> </v>
      </c>
      <c r="G669" s="70" t="str">
        <f>IF('форма ТМ 3 База'!A669&lt;&gt;"",1," ")</f>
        <v xml:space="preserve"> </v>
      </c>
    </row>
    <row r="670" spans="1:7">
      <c r="A670" s="40"/>
      <c r="B670" s="40"/>
      <c r="C670" s="40"/>
      <c r="D670" s="40"/>
      <c r="E670" s="40"/>
      <c r="F670" s="40"/>
      <c r="G670" s="70"/>
    </row>
    <row r="671" spans="1:7">
      <c r="A671" s="40" t="str">
        <f>IF(SUM('форма ТМ 3 База'!B672,'форма ТМ 3 База'!C672,'форма ТМ 3 База'!E672,'форма ТМ 3 База'!F672,'форма ТМ 3 База'!T672)=5,1," ")</f>
        <v xml:space="preserve"> </v>
      </c>
      <c r="B671" s="40" t="str">
        <f>IF(SUM('форма ТМ 3 База'!H672,'форма ТМ 3 База'!R672)=2,1," ")</f>
        <v xml:space="preserve"> </v>
      </c>
      <c r="C671" s="40" t="str">
        <f>IF('форма ТМ 3 База'!O672=1,1," ")</f>
        <v xml:space="preserve"> </v>
      </c>
      <c r="D671" s="40" t="str">
        <f>IF(SUM('форма ТМ 3 База'!N672,'форма ТМ 3 База'!P672,'форма ТМ 3 База'!Q672)=3,1," ")</f>
        <v xml:space="preserve"> </v>
      </c>
      <c r="E671" s="40" t="str">
        <f>IF(SUM('форма ТМ 3 База'!I672,'форма ТМ 3 База'!K672,'форма ТМ 3 База'!M672,'форма ТМ 3 База'!S672,'форма ТМ 3 База'!U672)=5,1," ")</f>
        <v xml:space="preserve"> </v>
      </c>
      <c r="F671" s="40" t="str">
        <f>IF(SUM('форма ТМ 3 База'!D672,'форма ТМ 3 База'!G672,'форма ТМ 3 База'!J672,'форма ТМ 3 База'!L672)=4,1," ")</f>
        <v xml:space="preserve"> </v>
      </c>
      <c r="G671" s="70" t="str">
        <f>IF('форма ТМ 3 База'!A671&lt;&gt;"",1," ")</f>
        <v xml:space="preserve"> </v>
      </c>
    </row>
    <row r="672" spans="1:7">
      <c r="A672" s="40"/>
      <c r="B672" s="40"/>
      <c r="C672" s="40"/>
      <c r="D672" s="40"/>
      <c r="E672" s="40"/>
      <c r="F672" s="40"/>
      <c r="G672" s="70"/>
    </row>
    <row r="673" spans="1:7">
      <c r="A673" s="40" t="str">
        <f>IF(SUM('форма ТМ 3 База'!B674,'форма ТМ 3 База'!C674,'форма ТМ 3 База'!E674,'форма ТМ 3 База'!F674,'форма ТМ 3 База'!T674)=5,1," ")</f>
        <v xml:space="preserve"> </v>
      </c>
      <c r="B673" s="40" t="str">
        <f>IF(SUM('форма ТМ 3 База'!H674,'форма ТМ 3 База'!R674)=2,1," ")</f>
        <v xml:space="preserve"> </v>
      </c>
      <c r="C673" s="40" t="str">
        <f>IF('форма ТМ 3 База'!O674=1,1," ")</f>
        <v xml:space="preserve"> </v>
      </c>
      <c r="D673" s="40" t="str">
        <f>IF(SUM('форма ТМ 3 База'!N674,'форма ТМ 3 База'!P674,'форма ТМ 3 База'!Q674)=3,1," ")</f>
        <v xml:space="preserve"> </v>
      </c>
      <c r="E673" s="40" t="str">
        <f>IF(SUM('форма ТМ 3 База'!I674,'форма ТМ 3 База'!K674,'форма ТМ 3 База'!M674,'форма ТМ 3 База'!S674,'форма ТМ 3 База'!U674)=5,1," ")</f>
        <v xml:space="preserve"> </v>
      </c>
      <c r="F673" s="40" t="str">
        <f>IF(SUM('форма ТМ 3 База'!D674,'форма ТМ 3 База'!G674,'форма ТМ 3 База'!J674,'форма ТМ 3 База'!L674)=4,1," ")</f>
        <v xml:space="preserve"> </v>
      </c>
      <c r="G673" s="70" t="str">
        <f>IF('форма ТМ 3 База'!A673&lt;&gt;"",1," ")</f>
        <v xml:space="preserve"> </v>
      </c>
    </row>
    <row r="674" spans="1:7">
      <c r="A674" s="40"/>
      <c r="B674" s="40"/>
      <c r="C674" s="40"/>
      <c r="D674" s="40"/>
      <c r="E674" s="40"/>
      <c r="F674" s="40"/>
      <c r="G674" s="70"/>
    </row>
    <row r="675" spans="1:7">
      <c r="A675" s="40" t="str">
        <f>IF(SUM('форма ТМ 3 База'!B676,'форма ТМ 3 База'!C676,'форма ТМ 3 База'!E676,'форма ТМ 3 База'!F676,'форма ТМ 3 База'!T676)=5,1," ")</f>
        <v xml:space="preserve"> </v>
      </c>
      <c r="B675" s="40" t="str">
        <f>IF(SUM('форма ТМ 3 База'!H676,'форма ТМ 3 База'!R676)=2,1," ")</f>
        <v xml:space="preserve"> </v>
      </c>
      <c r="C675" s="40" t="str">
        <f>IF('форма ТМ 3 База'!O676=1,1," ")</f>
        <v xml:space="preserve"> </v>
      </c>
      <c r="D675" s="40" t="str">
        <f>IF(SUM('форма ТМ 3 База'!N676,'форма ТМ 3 База'!P676,'форма ТМ 3 База'!Q676)=3,1," ")</f>
        <v xml:space="preserve"> </v>
      </c>
      <c r="E675" s="40" t="str">
        <f>IF(SUM('форма ТМ 3 База'!I676,'форма ТМ 3 База'!K676,'форма ТМ 3 База'!M676,'форма ТМ 3 База'!S676,'форма ТМ 3 База'!U676)=5,1," ")</f>
        <v xml:space="preserve"> </v>
      </c>
      <c r="F675" s="40" t="str">
        <f>IF(SUM('форма ТМ 3 База'!D676,'форма ТМ 3 База'!G676,'форма ТМ 3 База'!J676,'форма ТМ 3 База'!L676)=4,1," ")</f>
        <v xml:space="preserve"> </v>
      </c>
      <c r="G675" s="70" t="str">
        <f>IF('форма ТМ 3 База'!A675&lt;&gt;"",1," ")</f>
        <v xml:space="preserve"> </v>
      </c>
    </row>
    <row r="676" spans="1:7">
      <c r="A676" s="40"/>
      <c r="B676" s="40"/>
      <c r="C676" s="40"/>
      <c r="D676" s="40"/>
      <c r="E676" s="40"/>
      <c r="F676" s="40"/>
      <c r="G676" s="70"/>
    </row>
    <row r="677" spans="1:7">
      <c r="A677" s="40" t="str">
        <f>IF(SUM('форма ТМ 3 База'!B678,'форма ТМ 3 База'!C678,'форма ТМ 3 База'!E678,'форма ТМ 3 База'!F678,'форма ТМ 3 База'!T678)=5,1," ")</f>
        <v xml:space="preserve"> </v>
      </c>
      <c r="B677" s="40" t="str">
        <f>IF(SUM('форма ТМ 3 База'!H678,'форма ТМ 3 База'!R678)=2,1," ")</f>
        <v xml:space="preserve"> </v>
      </c>
      <c r="C677" s="40" t="str">
        <f>IF('форма ТМ 3 База'!O678=1,1," ")</f>
        <v xml:space="preserve"> </v>
      </c>
      <c r="D677" s="40" t="str">
        <f>IF(SUM('форма ТМ 3 База'!N678,'форма ТМ 3 База'!P678,'форма ТМ 3 База'!Q678)=3,1," ")</f>
        <v xml:space="preserve"> </v>
      </c>
      <c r="E677" s="40" t="str">
        <f>IF(SUM('форма ТМ 3 База'!I678,'форма ТМ 3 База'!K678,'форма ТМ 3 База'!M678,'форма ТМ 3 База'!S678,'форма ТМ 3 База'!U678)=5,1," ")</f>
        <v xml:space="preserve"> </v>
      </c>
      <c r="F677" s="40" t="str">
        <f>IF(SUM('форма ТМ 3 База'!D678,'форма ТМ 3 База'!G678,'форма ТМ 3 База'!J678,'форма ТМ 3 База'!L678)=4,1," ")</f>
        <v xml:space="preserve"> </v>
      </c>
      <c r="G677" s="70" t="str">
        <f>IF('форма ТМ 3 База'!A677&lt;&gt;"",1," ")</f>
        <v xml:space="preserve"> </v>
      </c>
    </row>
    <row r="678" spans="1:7">
      <c r="A678" s="40"/>
      <c r="B678" s="40"/>
      <c r="C678" s="40"/>
      <c r="D678" s="40"/>
      <c r="E678" s="40"/>
      <c r="F678" s="40"/>
      <c r="G678" s="70"/>
    </row>
    <row r="679" spans="1:7">
      <c r="A679" s="40" t="str">
        <f>IF(SUM('форма ТМ 3 База'!B680,'форма ТМ 3 База'!C680,'форма ТМ 3 База'!E680,'форма ТМ 3 База'!F680,'форма ТМ 3 База'!T680)=5,1," ")</f>
        <v xml:space="preserve"> </v>
      </c>
      <c r="B679" s="40" t="str">
        <f>IF(SUM('форма ТМ 3 База'!H680,'форма ТМ 3 База'!R680)=2,1," ")</f>
        <v xml:space="preserve"> </v>
      </c>
      <c r="C679" s="40" t="str">
        <f>IF('форма ТМ 3 База'!O680=1,1," ")</f>
        <v xml:space="preserve"> </v>
      </c>
      <c r="D679" s="40" t="str">
        <f>IF(SUM('форма ТМ 3 База'!N680,'форма ТМ 3 База'!P680,'форма ТМ 3 База'!Q680)=3,1," ")</f>
        <v xml:space="preserve"> </v>
      </c>
      <c r="E679" s="40" t="str">
        <f>IF(SUM('форма ТМ 3 База'!I680,'форма ТМ 3 База'!K680,'форма ТМ 3 База'!M680,'форма ТМ 3 База'!S680,'форма ТМ 3 База'!U680)=5,1," ")</f>
        <v xml:space="preserve"> </v>
      </c>
      <c r="F679" s="40" t="str">
        <f>IF(SUM('форма ТМ 3 База'!D680,'форма ТМ 3 База'!G680,'форма ТМ 3 База'!J680,'форма ТМ 3 База'!L680)=4,1," ")</f>
        <v xml:space="preserve"> </v>
      </c>
      <c r="G679" s="70" t="str">
        <f>IF('форма ТМ 3 База'!A679&lt;&gt;"",1," ")</f>
        <v xml:space="preserve"> </v>
      </c>
    </row>
    <row r="680" spans="1:7">
      <c r="A680" s="40"/>
      <c r="B680" s="40"/>
      <c r="C680" s="40"/>
      <c r="D680" s="40"/>
      <c r="E680" s="40"/>
      <c r="F680" s="40"/>
      <c r="G680" s="70"/>
    </row>
    <row r="681" spans="1:7">
      <c r="A681" s="40" t="str">
        <f>IF(SUM('форма ТМ 3 База'!B682,'форма ТМ 3 База'!C682,'форма ТМ 3 База'!E682,'форма ТМ 3 База'!F682,'форма ТМ 3 База'!T682)=5,1," ")</f>
        <v xml:space="preserve"> </v>
      </c>
      <c r="B681" s="40" t="str">
        <f>IF(SUM('форма ТМ 3 База'!H682,'форма ТМ 3 База'!R682)=2,1," ")</f>
        <v xml:space="preserve"> </v>
      </c>
      <c r="C681" s="40" t="str">
        <f>IF('форма ТМ 3 База'!O682=1,1," ")</f>
        <v xml:space="preserve"> </v>
      </c>
      <c r="D681" s="40" t="str">
        <f>IF(SUM('форма ТМ 3 База'!N682,'форма ТМ 3 База'!P682,'форма ТМ 3 База'!Q682)=3,1," ")</f>
        <v xml:space="preserve"> </v>
      </c>
      <c r="E681" s="40" t="str">
        <f>IF(SUM('форма ТМ 3 База'!I682,'форма ТМ 3 База'!K682,'форма ТМ 3 База'!M682,'форма ТМ 3 База'!S682,'форма ТМ 3 База'!U682)=5,1," ")</f>
        <v xml:space="preserve"> </v>
      </c>
      <c r="F681" s="40" t="str">
        <f>IF(SUM('форма ТМ 3 База'!D682,'форма ТМ 3 База'!G682,'форма ТМ 3 База'!J682,'форма ТМ 3 База'!L682)=4,1," ")</f>
        <v xml:space="preserve"> </v>
      </c>
      <c r="G681" s="70" t="str">
        <f>IF('форма ТМ 3 База'!A681&lt;&gt;"",1," ")</f>
        <v xml:space="preserve"> </v>
      </c>
    </row>
    <row r="682" spans="1:7">
      <c r="A682" s="40"/>
      <c r="B682" s="40"/>
      <c r="C682" s="40"/>
      <c r="D682" s="40"/>
      <c r="E682" s="40"/>
      <c r="F682" s="40"/>
      <c r="G682" s="70"/>
    </row>
    <row r="683" spans="1:7">
      <c r="A683" s="40" t="str">
        <f>IF(SUM('форма ТМ 3 База'!B684,'форма ТМ 3 База'!C684,'форма ТМ 3 База'!E684,'форма ТМ 3 База'!F684,'форма ТМ 3 База'!T684)=5,1," ")</f>
        <v xml:space="preserve"> </v>
      </c>
      <c r="B683" s="40" t="str">
        <f>IF(SUM('форма ТМ 3 База'!H684,'форма ТМ 3 База'!R684)=2,1," ")</f>
        <v xml:space="preserve"> </v>
      </c>
      <c r="C683" s="40" t="str">
        <f>IF('форма ТМ 3 База'!O684=1,1," ")</f>
        <v xml:space="preserve"> </v>
      </c>
      <c r="D683" s="40" t="str">
        <f>IF(SUM('форма ТМ 3 База'!N684,'форма ТМ 3 База'!P684,'форма ТМ 3 База'!Q684)=3,1," ")</f>
        <v xml:space="preserve"> </v>
      </c>
      <c r="E683" s="40" t="str">
        <f>IF(SUM('форма ТМ 3 База'!I684,'форма ТМ 3 База'!K684,'форма ТМ 3 База'!M684,'форма ТМ 3 База'!S684,'форма ТМ 3 База'!U684)=5,1," ")</f>
        <v xml:space="preserve"> </v>
      </c>
      <c r="F683" s="40" t="str">
        <f>IF(SUM('форма ТМ 3 База'!D684,'форма ТМ 3 База'!G684,'форма ТМ 3 База'!J684,'форма ТМ 3 База'!L684)=4,1," ")</f>
        <v xml:space="preserve"> </v>
      </c>
      <c r="G683" s="70" t="str">
        <f>IF('форма ТМ 3 База'!A683&lt;&gt;"",1," ")</f>
        <v xml:space="preserve"> </v>
      </c>
    </row>
    <row r="684" spans="1:7">
      <c r="A684" s="40"/>
      <c r="B684" s="40"/>
      <c r="C684" s="40"/>
      <c r="D684" s="40"/>
      <c r="E684" s="40"/>
      <c r="F684" s="40"/>
      <c r="G684" s="70"/>
    </row>
    <row r="685" spans="1:7">
      <c r="A685" s="40" t="str">
        <f>IF(SUM('форма ТМ 3 База'!B686,'форма ТМ 3 База'!C686,'форма ТМ 3 База'!E686,'форма ТМ 3 База'!F686,'форма ТМ 3 База'!T686)=5,1," ")</f>
        <v xml:space="preserve"> </v>
      </c>
      <c r="B685" s="40" t="str">
        <f>IF(SUM('форма ТМ 3 База'!H686,'форма ТМ 3 База'!R686)=2,1," ")</f>
        <v xml:space="preserve"> </v>
      </c>
      <c r="C685" s="40" t="str">
        <f>IF('форма ТМ 3 База'!O686=1,1," ")</f>
        <v xml:space="preserve"> </v>
      </c>
      <c r="D685" s="40" t="str">
        <f>IF(SUM('форма ТМ 3 База'!N686,'форма ТМ 3 База'!P686,'форма ТМ 3 База'!Q686)=3,1," ")</f>
        <v xml:space="preserve"> </v>
      </c>
      <c r="E685" s="40" t="str">
        <f>IF(SUM('форма ТМ 3 База'!I686,'форма ТМ 3 База'!K686,'форма ТМ 3 База'!M686,'форма ТМ 3 База'!S686,'форма ТМ 3 База'!U686)=5,1," ")</f>
        <v xml:space="preserve"> </v>
      </c>
      <c r="F685" s="40" t="str">
        <f>IF(SUM('форма ТМ 3 База'!D686,'форма ТМ 3 База'!G686,'форма ТМ 3 База'!J686,'форма ТМ 3 База'!L686)=4,1," ")</f>
        <v xml:space="preserve"> </v>
      </c>
      <c r="G685" s="70" t="str">
        <f>IF('форма ТМ 3 База'!A685&lt;&gt;"",1," ")</f>
        <v xml:space="preserve"> </v>
      </c>
    </row>
    <row r="686" spans="1:7">
      <c r="A686" s="40"/>
      <c r="B686" s="40"/>
      <c r="C686" s="40"/>
      <c r="D686" s="40"/>
      <c r="E686" s="40"/>
      <c r="F686" s="40"/>
      <c r="G686" s="70"/>
    </row>
    <row r="687" spans="1:7">
      <c r="A687" s="40" t="str">
        <f>IF(SUM('форма ТМ 3 База'!B688,'форма ТМ 3 База'!C688,'форма ТМ 3 База'!E688,'форма ТМ 3 База'!F688,'форма ТМ 3 База'!T688)=5,1," ")</f>
        <v xml:space="preserve"> </v>
      </c>
      <c r="B687" s="40" t="str">
        <f>IF(SUM('форма ТМ 3 База'!H688,'форма ТМ 3 База'!R688)=2,1," ")</f>
        <v xml:space="preserve"> </v>
      </c>
      <c r="C687" s="40" t="str">
        <f>IF('форма ТМ 3 База'!O688=1,1," ")</f>
        <v xml:space="preserve"> </v>
      </c>
      <c r="D687" s="40" t="str">
        <f>IF(SUM('форма ТМ 3 База'!N688,'форма ТМ 3 База'!P688,'форма ТМ 3 База'!Q688)=3,1," ")</f>
        <v xml:space="preserve"> </v>
      </c>
      <c r="E687" s="40" t="str">
        <f>IF(SUM('форма ТМ 3 База'!I688,'форма ТМ 3 База'!K688,'форма ТМ 3 База'!M688,'форма ТМ 3 База'!S688,'форма ТМ 3 База'!U688)=5,1," ")</f>
        <v xml:space="preserve"> </v>
      </c>
      <c r="F687" s="40" t="str">
        <f>IF(SUM('форма ТМ 3 База'!D688,'форма ТМ 3 База'!G688,'форма ТМ 3 База'!J688,'форма ТМ 3 База'!L688)=4,1," ")</f>
        <v xml:space="preserve"> </v>
      </c>
      <c r="G687" s="70" t="str">
        <f>IF('форма ТМ 3 База'!A687&lt;&gt;"",1," ")</f>
        <v xml:space="preserve"> </v>
      </c>
    </row>
    <row r="688" spans="1:7">
      <c r="A688" s="40"/>
      <c r="B688" s="40"/>
      <c r="C688" s="40"/>
      <c r="D688" s="40"/>
      <c r="E688" s="40"/>
      <c r="F688" s="40"/>
      <c r="G688" s="70"/>
    </row>
    <row r="689" spans="1:7">
      <c r="A689" s="40" t="str">
        <f>IF(SUM('форма ТМ 3 База'!B690,'форма ТМ 3 База'!C690,'форма ТМ 3 База'!E690,'форма ТМ 3 База'!F690,'форма ТМ 3 База'!T690)=5,1," ")</f>
        <v xml:space="preserve"> </v>
      </c>
      <c r="B689" s="40" t="str">
        <f>IF(SUM('форма ТМ 3 База'!H690,'форма ТМ 3 База'!R690)=2,1," ")</f>
        <v xml:space="preserve"> </v>
      </c>
      <c r="C689" s="40" t="str">
        <f>IF('форма ТМ 3 База'!O690=1,1," ")</f>
        <v xml:space="preserve"> </v>
      </c>
      <c r="D689" s="40" t="str">
        <f>IF(SUM('форма ТМ 3 База'!N690,'форма ТМ 3 База'!P690,'форма ТМ 3 База'!Q690)=3,1," ")</f>
        <v xml:space="preserve"> </v>
      </c>
      <c r="E689" s="40" t="str">
        <f>IF(SUM('форма ТМ 3 База'!I690,'форма ТМ 3 База'!K690,'форма ТМ 3 База'!M690,'форма ТМ 3 База'!S690,'форма ТМ 3 База'!U690)=5,1," ")</f>
        <v xml:space="preserve"> </v>
      </c>
      <c r="F689" s="40" t="str">
        <f>IF(SUM('форма ТМ 3 База'!D690,'форма ТМ 3 База'!G690,'форма ТМ 3 База'!J690,'форма ТМ 3 База'!L690)=4,1," ")</f>
        <v xml:space="preserve"> </v>
      </c>
      <c r="G689" s="70" t="str">
        <f>IF('форма ТМ 3 База'!A689&lt;&gt;"",1," ")</f>
        <v xml:space="preserve"> </v>
      </c>
    </row>
    <row r="690" spans="1:7">
      <c r="A690" s="40"/>
      <c r="B690" s="40"/>
      <c r="C690" s="40"/>
      <c r="D690" s="40"/>
      <c r="E690" s="40"/>
      <c r="F690" s="40"/>
      <c r="G690" s="70"/>
    </row>
    <row r="691" spans="1:7">
      <c r="A691" s="40" t="str">
        <f>IF(SUM('форма ТМ 3 База'!B692,'форма ТМ 3 База'!C692,'форма ТМ 3 База'!E692,'форма ТМ 3 База'!F692,'форма ТМ 3 База'!T692)=5,1," ")</f>
        <v xml:space="preserve"> </v>
      </c>
      <c r="B691" s="40" t="str">
        <f>IF(SUM('форма ТМ 3 База'!H692,'форма ТМ 3 База'!R692)=2,1," ")</f>
        <v xml:space="preserve"> </v>
      </c>
      <c r="C691" s="40" t="str">
        <f>IF('форма ТМ 3 База'!O692=1,1," ")</f>
        <v xml:space="preserve"> </v>
      </c>
      <c r="D691" s="40" t="str">
        <f>IF(SUM('форма ТМ 3 База'!N692,'форма ТМ 3 База'!P692,'форма ТМ 3 База'!Q692)=3,1," ")</f>
        <v xml:space="preserve"> </v>
      </c>
      <c r="E691" s="40" t="str">
        <f>IF(SUM('форма ТМ 3 База'!I692,'форма ТМ 3 База'!K692,'форма ТМ 3 База'!M692,'форма ТМ 3 База'!S692,'форма ТМ 3 База'!U692)=5,1," ")</f>
        <v xml:space="preserve"> </v>
      </c>
      <c r="F691" s="40" t="str">
        <f>IF(SUM('форма ТМ 3 База'!D692,'форма ТМ 3 База'!G692,'форма ТМ 3 База'!J692,'форма ТМ 3 База'!L692)=4,1," ")</f>
        <v xml:space="preserve"> </v>
      </c>
      <c r="G691" s="70" t="str">
        <f>IF('форма ТМ 3 База'!A691&lt;&gt;"",1," ")</f>
        <v xml:space="preserve"> </v>
      </c>
    </row>
    <row r="692" spans="1:7">
      <c r="A692" s="40"/>
      <c r="B692" s="40"/>
      <c r="C692" s="40"/>
      <c r="D692" s="40"/>
      <c r="E692" s="40"/>
      <c r="F692" s="40"/>
      <c r="G692" s="70"/>
    </row>
    <row r="693" spans="1:7">
      <c r="A693" s="40" t="str">
        <f>IF(SUM('форма ТМ 3 База'!B694,'форма ТМ 3 База'!C694,'форма ТМ 3 База'!E694,'форма ТМ 3 База'!F694,'форма ТМ 3 База'!T694)=5,1," ")</f>
        <v xml:space="preserve"> </v>
      </c>
      <c r="B693" s="40" t="str">
        <f>IF(SUM('форма ТМ 3 База'!H694,'форма ТМ 3 База'!R694)=2,1," ")</f>
        <v xml:space="preserve"> </v>
      </c>
      <c r="C693" s="40" t="str">
        <f>IF('форма ТМ 3 База'!O694=1,1," ")</f>
        <v xml:space="preserve"> </v>
      </c>
      <c r="D693" s="40" t="str">
        <f>IF(SUM('форма ТМ 3 База'!N694,'форма ТМ 3 База'!P694,'форма ТМ 3 База'!Q694)=3,1," ")</f>
        <v xml:space="preserve"> </v>
      </c>
      <c r="E693" s="40" t="str">
        <f>IF(SUM('форма ТМ 3 База'!I694,'форма ТМ 3 База'!K694,'форма ТМ 3 База'!M694,'форма ТМ 3 База'!S694,'форма ТМ 3 База'!U694)=5,1," ")</f>
        <v xml:space="preserve"> </v>
      </c>
      <c r="F693" s="40" t="str">
        <f>IF(SUM('форма ТМ 3 База'!D694,'форма ТМ 3 База'!G694,'форма ТМ 3 База'!J694,'форма ТМ 3 База'!L694)=4,1," ")</f>
        <v xml:space="preserve"> </v>
      </c>
      <c r="G693" s="70" t="str">
        <f>IF('форма ТМ 3 База'!A693&lt;&gt;"",1," ")</f>
        <v xml:space="preserve"> </v>
      </c>
    </row>
    <row r="694" spans="1:7">
      <c r="A694" s="40"/>
      <c r="B694" s="40"/>
      <c r="C694" s="40"/>
      <c r="D694" s="40"/>
      <c r="E694" s="40"/>
      <c r="F694" s="40"/>
      <c r="G694" s="70"/>
    </row>
    <row r="695" spans="1:7">
      <c r="A695" s="40" t="str">
        <f>IF(SUM('форма ТМ 3 База'!B696,'форма ТМ 3 База'!C696,'форма ТМ 3 База'!E696,'форма ТМ 3 База'!F696,'форма ТМ 3 База'!T696)=5,1," ")</f>
        <v xml:space="preserve"> </v>
      </c>
      <c r="B695" s="40" t="str">
        <f>IF(SUM('форма ТМ 3 База'!H696,'форма ТМ 3 База'!R696)=2,1," ")</f>
        <v xml:space="preserve"> </v>
      </c>
      <c r="C695" s="40" t="str">
        <f>IF('форма ТМ 3 База'!O696=1,1," ")</f>
        <v xml:space="preserve"> </v>
      </c>
      <c r="D695" s="40" t="str">
        <f>IF(SUM('форма ТМ 3 База'!N696,'форма ТМ 3 База'!P696,'форма ТМ 3 База'!Q696)=3,1," ")</f>
        <v xml:space="preserve"> </v>
      </c>
      <c r="E695" s="40" t="str">
        <f>IF(SUM('форма ТМ 3 База'!I696,'форма ТМ 3 База'!K696,'форма ТМ 3 База'!M696,'форма ТМ 3 База'!S696,'форма ТМ 3 База'!U696)=5,1," ")</f>
        <v xml:space="preserve"> </v>
      </c>
      <c r="F695" s="40" t="str">
        <f>IF(SUM('форма ТМ 3 База'!D696,'форма ТМ 3 База'!G696,'форма ТМ 3 База'!J696,'форма ТМ 3 База'!L696)=4,1," ")</f>
        <v xml:space="preserve"> </v>
      </c>
      <c r="G695" s="70" t="str">
        <f>IF('форма ТМ 3 База'!A695&lt;&gt;"",1," ")</f>
        <v xml:space="preserve"> </v>
      </c>
    </row>
    <row r="696" spans="1:7">
      <c r="A696" s="40"/>
      <c r="B696" s="40"/>
      <c r="C696" s="40"/>
      <c r="D696" s="40"/>
      <c r="E696" s="40"/>
      <c r="F696" s="40"/>
      <c r="G696" s="70"/>
    </row>
    <row r="697" spans="1:7">
      <c r="A697" s="40" t="str">
        <f>IF(SUM('форма ТМ 3 База'!B698,'форма ТМ 3 База'!C698,'форма ТМ 3 База'!E698,'форма ТМ 3 База'!F698,'форма ТМ 3 База'!T698)=5,1," ")</f>
        <v xml:space="preserve"> </v>
      </c>
      <c r="B697" s="40" t="str">
        <f>IF(SUM('форма ТМ 3 База'!H698,'форма ТМ 3 База'!R698)=2,1," ")</f>
        <v xml:space="preserve"> </v>
      </c>
      <c r="C697" s="40" t="str">
        <f>IF('форма ТМ 3 База'!O698=1,1," ")</f>
        <v xml:space="preserve"> </v>
      </c>
      <c r="D697" s="40" t="str">
        <f>IF(SUM('форма ТМ 3 База'!N698,'форма ТМ 3 База'!P698,'форма ТМ 3 База'!Q698)=3,1," ")</f>
        <v xml:space="preserve"> </v>
      </c>
      <c r="E697" s="40" t="str">
        <f>IF(SUM('форма ТМ 3 База'!I698,'форма ТМ 3 База'!K698,'форма ТМ 3 База'!M698,'форма ТМ 3 База'!S698,'форма ТМ 3 База'!U698)=5,1," ")</f>
        <v xml:space="preserve"> </v>
      </c>
      <c r="F697" s="40" t="str">
        <f>IF(SUM('форма ТМ 3 База'!D698,'форма ТМ 3 База'!G698,'форма ТМ 3 База'!J698,'форма ТМ 3 База'!L698)=4,1," ")</f>
        <v xml:space="preserve"> </v>
      </c>
      <c r="G697" s="70" t="str">
        <f>IF('форма ТМ 3 База'!A697&lt;&gt;"",1," ")</f>
        <v xml:space="preserve"> </v>
      </c>
    </row>
    <row r="698" spans="1:7">
      <c r="A698" s="40"/>
      <c r="B698" s="40"/>
      <c r="C698" s="40"/>
      <c r="D698" s="40"/>
      <c r="E698" s="40"/>
      <c r="F698" s="40"/>
      <c r="G698" s="70"/>
    </row>
    <row r="699" spans="1:7">
      <c r="A699" s="40" t="str">
        <f>IF(SUM('форма ТМ 3 База'!B700,'форма ТМ 3 База'!C700,'форма ТМ 3 База'!E700,'форма ТМ 3 База'!F700,'форма ТМ 3 База'!T700)=5,1," ")</f>
        <v xml:space="preserve"> </v>
      </c>
      <c r="B699" s="40" t="str">
        <f>IF(SUM('форма ТМ 3 База'!H700,'форма ТМ 3 База'!R700)=2,1," ")</f>
        <v xml:space="preserve"> </v>
      </c>
      <c r="C699" s="40" t="str">
        <f>IF('форма ТМ 3 База'!O700=1,1," ")</f>
        <v xml:space="preserve"> </v>
      </c>
      <c r="D699" s="40" t="str">
        <f>IF(SUM('форма ТМ 3 База'!N700,'форма ТМ 3 База'!P700,'форма ТМ 3 База'!Q700)=3,1," ")</f>
        <v xml:space="preserve"> </v>
      </c>
      <c r="E699" s="40" t="str">
        <f>IF(SUM('форма ТМ 3 База'!I700,'форма ТМ 3 База'!K700,'форма ТМ 3 База'!M700,'форма ТМ 3 База'!S700,'форма ТМ 3 База'!U700)=5,1," ")</f>
        <v xml:space="preserve"> </v>
      </c>
      <c r="F699" s="40" t="str">
        <f>IF(SUM('форма ТМ 3 База'!D700,'форма ТМ 3 База'!G700,'форма ТМ 3 База'!J700,'форма ТМ 3 База'!L700)=4,1," ")</f>
        <v xml:space="preserve"> </v>
      </c>
      <c r="G699" s="70" t="str">
        <f>IF('форма ТМ 3 База'!A699&lt;&gt;"",1," ")</f>
        <v xml:space="preserve"> </v>
      </c>
    </row>
    <row r="700" spans="1:7">
      <c r="A700" s="40"/>
      <c r="B700" s="40"/>
      <c r="C700" s="40"/>
      <c r="D700" s="40"/>
      <c r="E700" s="40"/>
      <c r="F700" s="40"/>
      <c r="G700" s="70"/>
    </row>
    <row r="701" spans="1:7">
      <c r="A701" s="40" t="str">
        <f>IF(SUM('форма ТМ 3 База'!B702,'форма ТМ 3 База'!C702,'форма ТМ 3 База'!E702,'форма ТМ 3 База'!F702,'форма ТМ 3 База'!T702)=5,1," ")</f>
        <v xml:space="preserve"> </v>
      </c>
      <c r="B701" s="40" t="str">
        <f>IF(SUM('форма ТМ 3 База'!H702,'форма ТМ 3 База'!R702)=2,1," ")</f>
        <v xml:space="preserve"> </v>
      </c>
      <c r="C701" s="40" t="str">
        <f>IF('форма ТМ 3 База'!O702=1,1," ")</f>
        <v xml:space="preserve"> </v>
      </c>
      <c r="D701" s="40" t="str">
        <f>IF(SUM('форма ТМ 3 База'!N702,'форма ТМ 3 База'!P702,'форма ТМ 3 База'!Q702)=3,1," ")</f>
        <v xml:space="preserve"> </v>
      </c>
      <c r="E701" s="40" t="str">
        <f>IF(SUM('форма ТМ 3 База'!I702,'форма ТМ 3 База'!K702,'форма ТМ 3 База'!M702,'форма ТМ 3 База'!S702,'форма ТМ 3 База'!U702)=5,1," ")</f>
        <v xml:space="preserve"> </v>
      </c>
      <c r="F701" s="40" t="str">
        <f>IF(SUM('форма ТМ 3 База'!D702,'форма ТМ 3 База'!G702,'форма ТМ 3 База'!J702,'форма ТМ 3 База'!L702)=4,1," ")</f>
        <v xml:space="preserve"> </v>
      </c>
      <c r="G701" s="70" t="str">
        <f>IF('форма ТМ 3 База'!A701&lt;&gt;"",1," ")</f>
        <v xml:space="preserve"> </v>
      </c>
    </row>
    <row r="702" spans="1:7">
      <c r="A702" s="40"/>
      <c r="B702" s="40"/>
      <c r="C702" s="40"/>
      <c r="D702" s="40"/>
      <c r="E702" s="40"/>
      <c r="F702" s="40"/>
      <c r="G702" s="70"/>
    </row>
    <row r="703" spans="1:7">
      <c r="A703" s="40" t="str">
        <f>IF(SUM('форма ТМ 3 База'!B704,'форма ТМ 3 База'!C704,'форма ТМ 3 База'!E704,'форма ТМ 3 База'!F704,'форма ТМ 3 База'!T704)=5,1," ")</f>
        <v xml:space="preserve"> </v>
      </c>
      <c r="B703" s="40" t="str">
        <f>IF(SUM('форма ТМ 3 База'!H704,'форма ТМ 3 База'!R704)=2,1," ")</f>
        <v xml:space="preserve"> </v>
      </c>
      <c r="C703" s="40" t="str">
        <f>IF('форма ТМ 3 База'!O704=1,1," ")</f>
        <v xml:space="preserve"> </v>
      </c>
      <c r="D703" s="40" t="str">
        <f>IF(SUM('форма ТМ 3 База'!N704,'форма ТМ 3 База'!P704,'форма ТМ 3 База'!Q704)=3,1," ")</f>
        <v xml:space="preserve"> </v>
      </c>
      <c r="E703" s="40" t="str">
        <f>IF(SUM('форма ТМ 3 База'!I704,'форма ТМ 3 База'!K704,'форма ТМ 3 База'!M704,'форма ТМ 3 База'!S704,'форма ТМ 3 База'!U704)=5,1," ")</f>
        <v xml:space="preserve"> </v>
      </c>
      <c r="F703" s="40" t="str">
        <f>IF(SUM('форма ТМ 3 База'!D704,'форма ТМ 3 База'!G704,'форма ТМ 3 База'!J704,'форма ТМ 3 База'!L704)=4,1," ")</f>
        <v xml:space="preserve"> </v>
      </c>
      <c r="G703" s="70" t="str">
        <f>IF('форма ТМ 3 База'!A703&lt;&gt;"",1," ")</f>
        <v xml:space="preserve"> </v>
      </c>
    </row>
    <row r="704" spans="1:7">
      <c r="A704" s="40"/>
      <c r="B704" s="40"/>
      <c r="C704" s="40"/>
      <c r="D704" s="40"/>
      <c r="E704" s="40"/>
      <c r="F704" s="40"/>
      <c r="G704" s="70"/>
    </row>
    <row r="705" spans="1:7">
      <c r="A705" s="40" t="str">
        <f>IF(SUM('форма ТМ 3 База'!B706,'форма ТМ 3 База'!C706,'форма ТМ 3 База'!E706,'форма ТМ 3 База'!F706,'форма ТМ 3 База'!T706)=5,1," ")</f>
        <v xml:space="preserve"> </v>
      </c>
      <c r="B705" s="40" t="str">
        <f>IF(SUM('форма ТМ 3 База'!H706,'форма ТМ 3 База'!R706)=2,1," ")</f>
        <v xml:space="preserve"> </v>
      </c>
      <c r="C705" s="40" t="str">
        <f>IF('форма ТМ 3 База'!O706=1,1," ")</f>
        <v xml:space="preserve"> </v>
      </c>
      <c r="D705" s="40" t="str">
        <f>IF(SUM('форма ТМ 3 База'!N706,'форма ТМ 3 База'!P706,'форма ТМ 3 База'!Q706)=3,1," ")</f>
        <v xml:space="preserve"> </v>
      </c>
      <c r="E705" s="40" t="str">
        <f>IF(SUM('форма ТМ 3 База'!I706,'форма ТМ 3 База'!K706,'форма ТМ 3 База'!M706,'форма ТМ 3 База'!S706,'форма ТМ 3 База'!U706)=5,1," ")</f>
        <v xml:space="preserve"> </v>
      </c>
      <c r="F705" s="40" t="str">
        <f>IF(SUM('форма ТМ 3 База'!D706,'форма ТМ 3 База'!G706,'форма ТМ 3 База'!J706,'форма ТМ 3 База'!L706)=4,1," ")</f>
        <v xml:space="preserve"> </v>
      </c>
      <c r="G705" s="70" t="str">
        <f>IF('форма ТМ 3 База'!A705&lt;&gt;"",1," ")</f>
        <v xml:space="preserve"> </v>
      </c>
    </row>
    <row r="706" spans="1:7">
      <c r="A706" s="40"/>
      <c r="B706" s="40"/>
      <c r="C706" s="40"/>
      <c r="D706" s="40"/>
      <c r="E706" s="40"/>
      <c r="F706" s="40"/>
      <c r="G706" s="70"/>
    </row>
    <row r="707" spans="1:7">
      <c r="A707" s="40" t="str">
        <f>IF(SUM('форма ТМ 3 База'!B708,'форма ТМ 3 База'!C708,'форма ТМ 3 База'!E708,'форма ТМ 3 База'!F708,'форма ТМ 3 База'!T708)=5,1," ")</f>
        <v xml:space="preserve"> </v>
      </c>
      <c r="B707" s="40" t="str">
        <f>IF(SUM('форма ТМ 3 База'!H708,'форма ТМ 3 База'!R708)=2,1," ")</f>
        <v xml:space="preserve"> </v>
      </c>
      <c r="C707" s="40" t="str">
        <f>IF('форма ТМ 3 База'!O708=1,1," ")</f>
        <v xml:space="preserve"> </v>
      </c>
      <c r="D707" s="40" t="str">
        <f>IF(SUM('форма ТМ 3 База'!N708,'форма ТМ 3 База'!P708,'форма ТМ 3 База'!Q708)=3,1," ")</f>
        <v xml:space="preserve"> </v>
      </c>
      <c r="E707" s="40" t="str">
        <f>IF(SUM('форма ТМ 3 База'!I708,'форма ТМ 3 База'!K708,'форма ТМ 3 База'!M708,'форма ТМ 3 База'!S708,'форма ТМ 3 База'!U708)=5,1," ")</f>
        <v xml:space="preserve"> </v>
      </c>
      <c r="F707" s="40" t="str">
        <f>IF(SUM('форма ТМ 3 База'!D708,'форма ТМ 3 База'!G708,'форма ТМ 3 База'!J708,'форма ТМ 3 База'!L708)=4,1," ")</f>
        <v xml:space="preserve"> </v>
      </c>
      <c r="G707" s="70" t="str">
        <f>IF('форма ТМ 3 База'!A707&lt;&gt;"",1," ")</f>
        <v xml:space="preserve"> </v>
      </c>
    </row>
    <row r="708" spans="1:7">
      <c r="A708" s="40"/>
      <c r="B708" s="40"/>
      <c r="C708" s="40"/>
      <c r="D708" s="40"/>
      <c r="E708" s="40"/>
      <c r="F708" s="40"/>
      <c r="G708" s="70"/>
    </row>
    <row r="709" spans="1:7">
      <c r="A709" s="40" t="str">
        <f>IF(SUM('форма ТМ 3 База'!B710,'форма ТМ 3 База'!C710,'форма ТМ 3 База'!E710,'форма ТМ 3 База'!F710,'форма ТМ 3 База'!T710)=5,1," ")</f>
        <v xml:space="preserve"> </v>
      </c>
      <c r="B709" s="40" t="str">
        <f>IF(SUM('форма ТМ 3 База'!H710,'форма ТМ 3 База'!R710)=2,1," ")</f>
        <v xml:space="preserve"> </v>
      </c>
      <c r="C709" s="40" t="str">
        <f>IF('форма ТМ 3 База'!O710=1,1," ")</f>
        <v xml:space="preserve"> </v>
      </c>
      <c r="D709" s="40" t="str">
        <f>IF(SUM('форма ТМ 3 База'!N710,'форма ТМ 3 База'!P710,'форма ТМ 3 База'!Q710)=3,1," ")</f>
        <v xml:space="preserve"> </v>
      </c>
      <c r="E709" s="40" t="str">
        <f>IF(SUM('форма ТМ 3 База'!I710,'форма ТМ 3 База'!K710,'форма ТМ 3 База'!M710,'форма ТМ 3 База'!S710,'форма ТМ 3 База'!U710)=5,1," ")</f>
        <v xml:space="preserve"> </v>
      </c>
      <c r="F709" s="40" t="str">
        <f>IF(SUM('форма ТМ 3 База'!D710,'форма ТМ 3 База'!G710,'форма ТМ 3 База'!J710,'форма ТМ 3 База'!L710)=4,1," ")</f>
        <v xml:space="preserve"> </v>
      </c>
      <c r="G709" s="70" t="str">
        <f>IF('форма ТМ 3 База'!A709&lt;&gt;"",1," ")</f>
        <v xml:space="preserve"> </v>
      </c>
    </row>
    <row r="710" spans="1:7">
      <c r="A710" s="40"/>
      <c r="B710" s="40"/>
      <c r="C710" s="40"/>
      <c r="D710" s="40"/>
      <c r="E710" s="40"/>
      <c r="F710" s="40"/>
      <c r="G710" s="70"/>
    </row>
    <row r="711" spans="1:7">
      <c r="A711" s="40" t="str">
        <f>IF(SUM('форма ТМ 3 База'!B712,'форма ТМ 3 База'!C712,'форма ТМ 3 База'!E712,'форма ТМ 3 База'!F712,'форма ТМ 3 База'!T712)=5,1," ")</f>
        <v xml:space="preserve"> </v>
      </c>
      <c r="B711" s="40" t="str">
        <f>IF(SUM('форма ТМ 3 База'!H712,'форма ТМ 3 База'!R712)=2,1," ")</f>
        <v xml:space="preserve"> </v>
      </c>
      <c r="C711" s="40" t="str">
        <f>IF('форма ТМ 3 База'!O712=1,1," ")</f>
        <v xml:space="preserve"> </v>
      </c>
      <c r="D711" s="40" t="str">
        <f>IF(SUM('форма ТМ 3 База'!N712,'форма ТМ 3 База'!P712,'форма ТМ 3 База'!Q712)=3,1," ")</f>
        <v xml:space="preserve"> </v>
      </c>
      <c r="E711" s="40" t="str">
        <f>IF(SUM('форма ТМ 3 База'!I712,'форма ТМ 3 База'!K712,'форма ТМ 3 База'!M712,'форма ТМ 3 База'!S712,'форма ТМ 3 База'!U712)=5,1," ")</f>
        <v xml:space="preserve"> </v>
      </c>
      <c r="F711" s="40" t="str">
        <f>IF(SUM('форма ТМ 3 База'!D712,'форма ТМ 3 База'!G712,'форма ТМ 3 База'!J712,'форма ТМ 3 База'!L712)=4,1," ")</f>
        <v xml:space="preserve"> </v>
      </c>
      <c r="G711" s="70" t="str">
        <f>IF('форма ТМ 3 База'!A711&lt;&gt;"",1," ")</f>
        <v xml:space="preserve"> </v>
      </c>
    </row>
    <row r="712" spans="1:7">
      <c r="A712" s="40"/>
      <c r="B712" s="40"/>
      <c r="C712" s="40"/>
      <c r="D712" s="40"/>
      <c r="E712" s="40"/>
      <c r="F712" s="40"/>
      <c r="G712" s="70"/>
    </row>
    <row r="713" spans="1:7">
      <c r="A713" s="40" t="str">
        <f>IF(SUM('форма ТМ 3 База'!B714,'форма ТМ 3 База'!C714,'форма ТМ 3 База'!E714,'форма ТМ 3 База'!F714,'форма ТМ 3 База'!T714)=5,1," ")</f>
        <v xml:space="preserve"> </v>
      </c>
      <c r="B713" s="40" t="str">
        <f>IF(SUM('форма ТМ 3 База'!H714,'форма ТМ 3 База'!R714)=2,1," ")</f>
        <v xml:space="preserve"> </v>
      </c>
      <c r="C713" s="40" t="str">
        <f>IF('форма ТМ 3 База'!O714=1,1," ")</f>
        <v xml:space="preserve"> </v>
      </c>
      <c r="D713" s="40" t="str">
        <f>IF(SUM('форма ТМ 3 База'!N714,'форма ТМ 3 База'!P714,'форма ТМ 3 База'!Q714)=3,1," ")</f>
        <v xml:space="preserve"> </v>
      </c>
      <c r="E713" s="40" t="str">
        <f>IF(SUM('форма ТМ 3 База'!I714,'форма ТМ 3 База'!K714,'форма ТМ 3 База'!M714,'форма ТМ 3 База'!S714,'форма ТМ 3 База'!U714)=5,1," ")</f>
        <v xml:space="preserve"> </v>
      </c>
      <c r="F713" s="40" t="str">
        <f>IF(SUM('форма ТМ 3 База'!D714,'форма ТМ 3 База'!G714,'форма ТМ 3 База'!J714,'форма ТМ 3 База'!L714)=4,1," ")</f>
        <v xml:space="preserve"> </v>
      </c>
      <c r="G713" s="70" t="str">
        <f>IF('форма ТМ 3 База'!A713&lt;&gt;"",1," ")</f>
        <v xml:space="preserve"> </v>
      </c>
    </row>
    <row r="714" spans="1:7">
      <c r="A714" s="40"/>
      <c r="B714" s="40"/>
      <c r="C714" s="40"/>
      <c r="D714" s="40"/>
      <c r="E714" s="40"/>
      <c r="F714" s="40"/>
      <c r="G714" s="70"/>
    </row>
    <row r="715" spans="1:7">
      <c r="A715" s="40" t="str">
        <f>IF(SUM('форма ТМ 3 База'!B716,'форма ТМ 3 База'!C716,'форма ТМ 3 База'!E716,'форма ТМ 3 База'!F716,'форма ТМ 3 База'!T716)=5,1," ")</f>
        <v xml:space="preserve"> </v>
      </c>
      <c r="B715" s="40" t="str">
        <f>IF(SUM('форма ТМ 3 База'!H716,'форма ТМ 3 База'!R716)=2,1," ")</f>
        <v xml:space="preserve"> </v>
      </c>
      <c r="C715" s="40" t="str">
        <f>IF('форма ТМ 3 База'!O716=1,1," ")</f>
        <v xml:space="preserve"> </v>
      </c>
      <c r="D715" s="40" t="str">
        <f>IF(SUM('форма ТМ 3 База'!N716,'форма ТМ 3 База'!P716,'форма ТМ 3 База'!Q716)=3,1," ")</f>
        <v xml:space="preserve"> </v>
      </c>
      <c r="E715" s="40" t="str">
        <f>IF(SUM('форма ТМ 3 База'!I716,'форма ТМ 3 База'!K716,'форма ТМ 3 База'!M716,'форма ТМ 3 База'!S716,'форма ТМ 3 База'!U716)=5,1," ")</f>
        <v xml:space="preserve"> </v>
      </c>
      <c r="F715" s="40" t="str">
        <f>IF(SUM('форма ТМ 3 База'!D716,'форма ТМ 3 База'!G716,'форма ТМ 3 База'!J716,'форма ТМ 3 База'!L716)=4,1," ")</f>
        <v xml:space="preserve"> </v>
      </c>
      <c r="G715" s="70" t="str">
        <f>IF('форма ТМ 3 База'!A715&lt;&gt;"",1," ")</f>
        <v xml:space="preserve"> </v>
      </c>
    </row>
    <row r="716" spans="1:7">
      <c r="A716" s="40"/>
      <c r="B716" s="40"/>
      <c r="C716" s="40"/>
      <c r="D716" s="40"/>
      <c r="E716" s="40"/>
      <c r="F716" s="40"/>
      <c r="G716" s="70"/>
    </row>
    <row r="717" spans="1:7">
      <c r="A717" s="40" t="str">
        <f>IF(SUM('форма ТМ 3 База'!B718,'форма ТМ 3 База'!C718,'форма ТМ 3 База'!E718,'форма ТМ 3 База'!F718,'форма ТМ 3 База'!T718)=5,1," ")</f>
        <v xml:space="preserve"> </v>
      </c>
      <c r="B717" s="40" t="str">
        <f>IF(SUM('форма ТМ 3 База'!H718,'форма ТМ 3 База'!R718)=2,1," ")</f>
        <v xml:space="preserve"> </v>
      </c>
      <c r="C717" s="40" t="str">
        <f>IF('форма ТМ 3 База'!O718=1,1," ")</f>
        <v xml:space="preserve"> </v>
      </c>
      <c r="D717" s="40" t="str">
        <f>IF(SUM('форма ТМ 3 База'!N718,'форма ТМ 3 База'!P718,'форма ТМ 3 База'!Q718)=3,1," ")</f>
        <v xml:space="preserve"> </v>
      </c>
      <c r="E717" s="40" t="str">
        <f>IF(SUM('форма ТМ 3 База'!I718,'форма ТМ 3 База'!K718,'форма ТМ 3 База'!M718,'форма ТМ 3 База'!S718,'форма ТМ 3 База'!U718)=5,1," ")</f>
        <v xml:space="preserve"> </v>
      </c>
      <c r="F717" s="40" t="str">
        <f>IF(SUM('форма ТМ 3 База'!D718,'форма ТМ 3 База'!G718,'форма ТМ 3 База'!J718,'форма ТМ 3 База'!L718)=4,1," ")</f>
        <v xml:space="preserve"> </v>
      </c>
      <c r="G717" s="70" t="str">
        <f>IF('форма ТМ 3 База'!A717&lt;&gt;"",1," ")</f>
        <v xml:space="preserve"> </v>
      </c>
    </row>
    <row r="718" spans="1:7">
      <c r="A718" s="40"/>
      <c r="B718" s="40"/>
      <c r="C718" s="40"/>
      <c r="D718" s="40"/>
      <c r="E718" s="40"/>
      <c r="F718" s="40"/>
      <c r="G718" s="70"/>
    </row>
    <row r="719" spans="1:7">
      <c r="A719" s="40" t="str">
        <f>IF(SUM('форма ТМ 3 База'!B720,'форма ТМ 3 База'!C720,'форма ТМ 3 База'!E720,'форма ТМ 3 База'!F720,'форма ТМ 3 База'!T720)=5,1," ")</f>
        <v xml:space="preserve"> </v>
      </c>
      <c r="B719" s="40" t="str">
        <f>IF(SUM('форма ТМ 3 База'!H720,'форма ТМ 3 База'!R720)=2,1," ")</f>
        <v xml:space="preserve"> </v>
      </c>
      <c r="C719" s="40" t="str">
        <f>IF('форма ТМ 3 База'!O720=1,1," ")</f>
        <v xml:space="preserve"> </v>
      </c>
      <c r="D719" s="40" t="str">
        <f>IF(SUM('форма ТМ 3 База'!N720,'форма ТМ 3 База'!P720,'форма ТМ 3 База'!Q720)=3,1," ")</f>
        <v xml:space="preserve"> </v>
      </c>
      <c r="E719" s="40" t="str">
        <f>IF(SUM('форма ТМ 3 База'!I720,'форма ТМ 3 База'!K720,'форма ТМ 3 База'!M720,'форма ТМ 3 База'!S720,'форма ТМ 3 База'!U720)=5,1," ")</f>
        <v xml:space="preserve"> </v>
      </c>
      <c r="F719" s="40" t="str">
        <f>IF(SUM('форма ТМ 3 База'!D720,'форма ТМ 3 База'!G720,'форма ТМ 3 База'!J720,'форма ТМ 3 База'!L720)=4,1," ")</f>
        <v xml:space="preserve"> </v>
      </c>
      <c r="G719" s="70" t="str">
        <f>IF('форма ТМ 3 База'!A719&lt;&gt;"",1," ")</f>
        <v xml:space="preserve"> </v>
      </c>
    </row>
    <row r="720" spans="1:7">
      <c r="A720" s="40"/>
      <c r="B720" s="40"/>
      <c r="C720" s="40"/>
      <c r="D720" s="40"/>
      <c r="E720" s="40"/>
      <c r="F720" s="40"/>
      <c r="G720" s="70"/>
    </row>
    <row r="721" spans="1:7">
      <c r="A721" s="40" t="str">
        <f>IF(SUM('форма ТМ 3 База'!B722,'форма ТМ 3 База'!C722,'форма ТМ 3 База'!E722,'форма ТМ 3 База'!F722,'форма ТМ 3 База'!T722)=5,1," ")</f>
        <v xml:space="preserve"> </v>
      </c>
      <c r="B721" s="40" t="str">
        <f>IF(SUM('форма ТМ 3 База'!H722,'форма ТМ 3 База'!R722)=2,1," ")</f>
        <v xml:space="preserve"> </v>
      </c>
      <c r="C721" s="40" t="str">
        <f>IF('форма ТМ 3 База'!O722=1,1," ")</f>
        <v xml:space="preserve"> </v>
      </c>
      <c r="D721" s="40" t="str">
        <f>IF(SUM('форма ТМ 3 База'!N722,'форма ТМ 3 База'!P722,'форма ТМ 3 База'!Q722)=3,1," ")</f>
        <v xml:space="preserve"> </v>
      </c>
      <c r="E721" s="40" t="str">
        <f>IF(SUM('форма ТМ 3 База'!I722,'форма ТМ 3 База'!K722,'форма ТМ 3 База'!M722,'форма ТМ 3 База'!S722,'форма ТМ 3 База'!U722)=5,1," ")</f>
        <v xml:space="preserve"> </v>
      </c>
      <c r="F721" s="40" t="str">
        <f>IF(SUM('форма ТМ 3 База'!D722,'форма ТМ 3 База'!G722,'форма ТМ 3 База'!J722,'форма ТМ 3 База'!L722)=4,1," ")</f>
        <v xml:space="preserve"> </v>
      </c>
      <c r="G721" s="70" t="str">
        <f>IF('форма ТМ 3 База'!A721&lt;&gt;"",1," ")</f>
        <v xml:space="preserve"> </v>
      </c>
    </row>
    <row r="722" spans="1:7">
      <c r="A722" s="40"/>
      <c r="B722" s="40"/>
      <c r="C722" s="40"/>
      <c r="D722" s="40"/>
      <c r="E722" s="40"/>
      <c r="F722" s="40"/>
      <c r="G722" s="70"/>
    </row>
    <row r="723" spans="1:7">
      <c r="A723" s="40" t="str">
        <f>IF(SUM('форма ТМ 3 База'!B724,'форма ТМ 3 База'!C724,'форма ТМ 3 База'!E724,'форма ТМ 3 База'!F724,'форма ТМ 3 База'!T724)=5,1," ")</f>
        <v xml:space="preserve"> </v>
      </c>
      <c r="B723" s="40" t="str">
        <f>IF(SUM('форма ТМ 3 База'!H724,'форма ТМ 3 База'!R724)=2,1," ")</f>
        <v xml:space="preserve"> </v>
      </c>
      <c r="C723" s="40" t="str">
        <f>IF('форма ТМ 3 База'!O724=1,1," ")</f>
        <v xml:space="preserve"> </v>
      </c>
      <c r="D723" s="40" t="str">
        <f>IF(SUM('форма ТМ 3 База'!N724,'форма ТМ 3 База'!P724,'форма ТМ 3 База'!Q724)=3,1," ")</f>
        <v xml:space="preserve"> </v>
      </c>
      <c r="E723" s="40" t="str">
        <f>IF(SUM('форма ТМ 3 База'!I724,'форма ТМ 3 База'!K724,'форма ТМ 3 База'!M724,'форма ТМ 3 База'!S724,'форма ТМ 3 База'!U724)=5,1," ")</f>
        <v xml:space="preserve"> </v>
      </c>
      <c r="F723" s="40" t="str">
        <f>IF(SUM('форма ТМ 3 База'!D724,'форма ТМ 3 База'!G724,'форма ТМ 3 База'!J724,'форма ТМ 3 База'!L724)=4,1," ")</f>
        <v xml:space="preserve"> </v>
      </c>
      <c r="G723" s="70" t="str">
        <f>IF('форма ТМ 3 База'!A723&lt;&gt;"",1," ")</f>
        <v xml:space="preserve"> </v>
      </c>
    </row>
    <row r="724" spans="1:7">
      <c r="A724" s="40"/>
      <c r="B724" s="40"/>
      <c r="C724" s="40"/>
      <c r="D724" s="40"/>
      <c r="E724" s="40"/>
      <c r="F724" s="40"/>
      <c r="G724" s="70"/>
    </row>
    <row r="725" spans="1:7">
      <c r="A725" s="40" t="str">
        <f>IF(SUM('форма ТМ 3 База'!B726,'форма ТМ 3 База'!C726,'форма ТМ 3 База'!E726,'форма ТМ 3 База'!F726,'форма ТМ 3 База'!T726)=5,1," ")</f>
        <v xml:space="preserve"> </v>
      </c>
      <c r="B725" s="40" t="str">
        <f>IF(SUM('форма ТМ 3 База'!H726,'форма ТМ 3 База'!R726)=2,1," ")</f>
        <v xml:space="preserve"> </v>
      </c>
      <c r="C725" s="40" t="str">
        <f>IF('форма ТМ 3 База'!O726=1,1," ")</f>
        <v xml:space="preserve"> </v>
      </c>
      <c r="D725" s="40" t="str">
        <f>IF(SUM('форма ТМ 3 База'!N726,'форма ТМ 3 База'!P726,'форма ТМ 3 База'!Q726)=3,1," ")</f>
        <v xml:space="preserve"> </v>
      </c>
      <c r="E725" s="40" t="str">
        <f>IF(SUM('форма ТМ 3 База'!I726,'форма ТМ 3 База'!K726,'форма ТМ 3 База'!M726,'форма ТМ 3 База'!S726,'форма ТМ 3 База'!U726)=5,1," ")</f>
        <v xml:space="preserve"> </v>
      </c>
      <c r="F725" s="40" t="str">
        <f>IF(SUM('форма ТМ 3 База'!D726,'форма ТМ 3 База'!G726,'форма ТМ 3 База'!J726,'форма ТМ 3 База'!L726)=4,1," ")</f>
        <v xml:space="preserve"> </v>
      </c>
      <c r="G725" s="70" t="str">
        <f>IF('форма ТМ 3 База'!A725&lt;&gt;"",1," ")</f>
        <v xml:space="preserve"> </v>
      </c>
    </row>
    <row r="726" spans="1:7">
      <c r="A726" s="40"/>
      <c r="B726" s="40"/>
      <c r="C726" s="40"/>
      <c r="D726" s="40"/>
      <c r="E726" s="40"/>
      <c r="F726" s="40"/>
      <c r="G726" s="70"/>
    </row>
    <row r="727" spans="1:7">
      <c r="A727" s="40" t="str">
        <f>IF(SUM('форма ТМ 3 База'!B728,'форма ТМ 3 База'!C728,'форма ТМ 3 База'!E728,'форма ТМ 3 База'!F728,'форма ТМ 3 База'!T728)=5,1," ")</f>
        <v xml:space="preserve"> </v>
      </c>
      <c r="B727" s="40" t="str">
        <f>IF(SUM('форма ТМ 3 База'!H728,'форма ТМ 3 База'!R728)=2,1," ")</f>
        <v xml:space="preserve"> </v>
      </c>
      <c r="C727" s="40" t="str">
        <f>IF('форма ТМ 3 База'!O728=1,1," ")</f>
        <v xml:space="preserve"> </v>
      </c>
      <c r="D727" s="40" t="str">
        <f>IF(SUM('форма ТМ 3 База'!N728,'форма ТМ 3 База'!P728,'форма ТМ 3 База'!Q728)=3,1," ")</f>
        <v xml:space="preserve"> </v>
      </c>
      <c r="E727" s="40" t="str">
        <f>IF(SUM('форма ТМ 3 База'!I728,'форма ТМ 3 База'!K728,'форма ТМ 3 База'!M728,'форма ТМ 3 База'!S728,'форма ТМ 3 База'!U728)=5,1," ")</f>
        <v xml:space="preserve"> </v>
      </c>
      <c r="F727" s="40" t="str">
        <f>IF(SUM('форма ТМ 3 База'!D728,'форма ТМ 3 База'!G728,'форма ТМ 3 База'!J728,'форма ТМ 3 База'!L728)=4,1," ")</f>
        <v xml:space="preserve"> </v>
      </c>
      <c r="G727" s="70" t="str">
        <f>IF('форма ТМ 3 База'!A727&lt;&gt;"",1," ")</f>
        <v xml:space="preserve"> </v>
      </c>
    </row>
    <row r="728" spans="1:7">
      <c r="A728" s="40"/>
      <c r="B728" s="40"/>
      <c r="C728" s="40"/>
      <c r="D728" s="40"/>
      <c r="E728" s="40"/>
      <c r="F728" s="40"/>
      <c r="G728" s="70"/>
    </row>
    <row r="729" spans="1:7">
      <c r="A729" s="40" t="str">
        <f>IF(SUM('форма ТМ 3 База'!B730,'форма ТМ 3 База'!C730,'форма ТМ 3 База'!E730,'форма ТМ 3 База'!F730,'форма ТМ 3 База'!T730)=5,1," ")</f>
        <v xml:space="preserve"> </v>
      </c>
      <c r="B729" s="40" t="str">
        <f>IF(SUM('форма ТМ 3 База'!H730,'форма ТМ 3 База'!R730)=2,1," ")</f>
        <v xml:space="preserve"> </v>
      </c>
      <c r="C729" s="40" t="str">
        <f>IF('форма ТМ 3 База'!O730=1,1," ")</f>
        <v xml:space="preserve"> </v>
      </c>
      <c r="D729" s="40" t="str">
        <f>IF(SUM('форма ТМ 3 База'!N730,'форма ТМ 3 База'!P730,'форма ТМ 3 База'!Q730)=3,1," ")</f>
        <v xml:space="preserve"> </v>
      </c>
      <c r="E729" s="40" t="str">
        <f>IF(SUM('форма ТМ 3 База'!I730,'форма ТМ 3 База'!K730,'форма ТМ 3 База'!M730,'форма ТМ 3 База'!S730,'форма ТМ 3 База'!U730)=5,1," ")</f>
        <v xml:space="preserve"> </v>
      </c>
      <c r="F729" s="40" t="str">
        <f>IF(SUM('форма ТМ 3 База'!D730,'форма ТМ 3 База'!G730,'форма ТМ 3 База'!J730,'форма ТМ 3 База'!L730)=4,1," ")</f>
        <v xml:space="preserve"> </v>
      </c>
      <c r="G729" s="70" t="str">
        <f>IF('форма ТМ 3 База'!A729&lt;&gt;"",1," ")</f>
        <v xml:space="preserve"> </v>
      </c>
    </row>
    <row r="730" spans="1:7">
      <c r="A730" s="40"/>
      <c r="B730" s="40"/>
      <c r="C730" s="40"/>
      <c r="D730" s="40"/>
      <c r="E730" s="40"/>
      <c r="F730" s="40"/>
      <c r="G730" s="70"/>
    </row>
    <row r="731" spans="1:7">
      <c r="A731" s="40" t="str">
        <f>IF(SUM('форма ТМ 3 База'!B732,'форма ТМ 3 База'!C732,'форма ТМ 3 База'!E732,'форма ТМ 3 База'!F732,'форма ТМ 3 База'!T732)=5,1," ")</f>
        <v xml:space="preserve"> </v>
      </c>
      <c r="B731" s="40" t="str">
        <f>IF(SUM('форма ТМ 3 База'!H732,'форма ТМ 3 База'!R732)=2,1," ")</f>
        <v xml:space="preserve"> </v>
      </c>
      <c r="C731" s="40" t="str">
        <f>IF('форма ТМ 3 База'!O732=1,1," ")</f>
        <v xml:space="preserve"> </v>
      </c>
      <c r="D731" s="40" t="str">
        <f>IF(SUM('форма ТМ 3 База'!N732,'форма ТМ 3 База'!P732,'форма ТМ 3 База'!Q732)=3,1," ")</f>
        <v xml:space="preserve"> </v>
      </c>
      <c r="E731" s="40" t="str">
        <f>IF(SUM('форма ТМ 3 База'!I732,'форма ТМ 3 База'!K732,'форма ТМ 3 База'!M732,'форма ТМ 3 База'!S732,'форма ТМ 3 База'!U732)=5,1," ")</f>
        <v xml:space="preserve"> </v>
      </c>
      <c r="F731" s="40" t="str">
        <f>IF(SUM('форма ТМ 3 База'!D732,'форма ТМ 3 База'!G732,'форма ТМ 3 База'!J732,'форма ТМ 3 База'!L732)=4,1," ")</f>
        <v xml:space="preserve"> </v>
      </c>
      <c r="G731" s="70" t="str">
        <f>IF('форма ТМ 3 База'!A731&lt;&gt;"",1," ")</f>
        <v xml:space="preserve"> </v>
      </c>
    </row>
    <row r="732" spans="1:7">
      <c r="A732" s="40"/>
      <c r="B732" s="40"/>
      <c r="C732" s="40"/>
      <c r="D732" s="40"/>
      <c r="E732" s="40"/>
      <c r="F732" s="40"/>
      <c r="G732" s="70"/>
    </row>
    <row r="733" spans="1:7">
      <c r="A733" s="40" t="str">
        <f>IF(SUM('форма ТМ 3 База'!B734,'форма ТМ 3 База'!C734,'форма ТМ 3 База'!E734,'форма ТМ 3 База'!F734,'форма ТМ 3 База'!T734)=5,1," ")</f>
        <v xml:space="preserve"> </v>
      </c>
      <c r="B733" s="40" t="str">
        <f>IF(SUM('форма ТМ 3 База'!H734,'форма ТМ 3 База'!R734)=2,1," ")</f>
        <v xml:space="preserve"> </v>
      </c>
      <c r="C733" s="40" t="str">
        <f>IF('форма ТМ 3 База'!O734=1,1," ")</f>
        <v xml:space="preserve"> </v>
      </c>
      <c r="D733" s="40" t="str">
        <f>IF(SUM('форма ТМ 3 База'!N734,'форма ТМ 3 База'!P734,'форма ТМ 3 База'!Q734)=3,1," ")</f>
        <v xml:space="preserve"> </v>
      </c>
      <c r="E733" s="40" t="str">
        <f>IF(SUM('форма ТМ 3 База'!I734,'форма ТМ 3 База'!K734,'форма ТМ 3 База'!M734,'форма ТМ 3 База'!S734,'форма ТМ 3 База'!U734)=5,1," ")</f>
        <v xml:space="preserve"> </v>
      </c>
      <c r="F733" s="40" t="str">
        <f>IF(SUM('форма ТМ 3 База'!D734,'форма ТМ 3 База'!G734,'форма ТМ 3 База'!J734,'форма ТМ 3 База'!L734)=4,1," ")</f>
        <v xml:space="preserve"> </v>
      </c>
      <c r="G733" s="70" t="str">
        <f>IF('форма ТМ 3 База'!A733&lt;&gt;"",1," ")</f>
        <v xml:space="preserve"> </v>
      </c>
    </row>
    <row r="734" spans="1:7">
      <c r="A734" s="40"/>
      <c r="B734" s="40"/>
      <c r="C734" s="40"/>
      <c r="D734" s="40"/>
      <c r="E734" s="40"/>
      <c r="F734" s="40"/>
      <c r="G734" s="70"/>
    </row>
    <row r="735" spans="1:7">
      <c r="A735" s="40" t="str">
        <f>IF(SUM('форма ТМ 3 База'!B736,'форма ТМ 3 База'!C736,'форма ТМ 3 База'!E736,'форма ТМ 3 База'!F736,'форма ТМ 3 База'!T736)=5,1," ")</f>
        <v xml:space="preserve"> </v>
      </c>
      <c r="B735" s="40" t="str">
        <f>IF(SUM('форма ТМ 3 База'!H736,'форма ТМ 3 База'!R736)=2,1," ")</f>
        <v xml:space="preserve"> </v>
      </c>
      <c r="C735" s="40" t="str">
        <f>IF('форма ТМ 3 База'!O736=1,1," ")</f>
        <v xml:space="preserve"> </v>
      </c>
      <c r="D735" s="40" t="str">
        <f>IF(SUM('форма ТМ 3 База'!N736,'форма ТМ 3 База'!P736,'форма ТМ 3 База'!Q736)=3,1," ")</f>
        <v xml:space="preserve"> </v>
      </c>
      <c r="E735" s="40" t="str">
        <f>IF(SUM('форма ТМ 3 База'!I736,'форма ТМ 3 База'!K736,'форма ТМ 3 База'!M736,'форма ТМ 3 База'!S736,'форма ТМ 3 База'!U736)=5,1," ")</f>
        <v xml:space="preserve"> </v>
      </c>
      <c r="F735" s="40" t="str">
        <f>IF(SUM('форма ТМ 3 База'!D736,'форма ТМ 3 База'!G736,'форма ТМ 3 База'!J736,'форма ТМ 3 База'!L736)=4,1," ")</f>
        <v xml:space="preserve"> </v>
      </c>
      <c r="G735" s="70" t="str">
        <f>IF('форма ТМ 3 База'!A735&lt;&gt;"",1," ")</f>
        <v xml:space="preserve"> </v>
      </c>
    </row>
    <row r="736" spans="1:7">
      <c r="A736" s="40"/>
      <c r="B736" s="40"/>
      <c r="C736" s="40"/>
      <c r="D736" s="40"/>
      <c r="E736" s="40"/>
      <c r="F736" s="40"/>
      <c r="G736" s="70"/>
    </row>
    <row r="737" spans="1:7">
      <c r="A737" s="40" t="str">
        <f>IF(SUM('форма ТМ 3 База'!B738,'форма ТМ 3 База'!C738,'форма ТМ 3 База'!E738,'форма ТМ 3 База'!F738,'форма ТМ 3 База'!T738)=5,1," ")</f>
        <v xml:space="preserve"> </v>
      </c>
      <c r="B737" s="40" t="str">
        <f>IF(SUM('форма ТМ 3 База'!H738,'форма ТМ 3 База'!R738)=2,1," ")</f>
        <v xml:space="preserve"> </v>
      </c>
      <c r="C737" s="40" t="str">
        <f>IF('форма ТМ 3 База'!O738=1,1," ")</f>
        <v xml:space="preserve"> </v>
      </c>
      <c r="D737" s="40" t="str">
        <f>IF(SUM('форма ТМ 3 База'!N738,'форма ТМ 3 База'!P738,'форма ТМ 3 База'!Q738)=3,1," ")</f>
        <v xml:space="preserve"> </v>
      </c>
      <c r="E737" s="40" t="str">
        <f>IF(SUM('форма ТМ 3 База'!I738,'форма ТМ 3 База'!K738,'форма ТМ 3 База'!M738,'форма ТМ 3 База'!S738,'форма ТМ 3 База'!U738)=5,1," ")</f>
        <v xml:space="preserve"> </v>
      </c>
      <c r="F737" s="40" t="str">
        <f>IF(SUM('форма ТМ 3 База'!D738,'форма ТМ 3 База'!G738,'форма ТМ 3 База'!J738,'форма ТМ 3 База'!L738)=4,1," ")</f>
        <v xml:space="preserve"> </v>
      </c>
      <c r="G737" s="70" t="str">
        <f>IF('форма ТМ 3 База'!A737&lt;&gt;"",1," ")</f>
        <v xml:space="preserve"> </v>
      </c>
    </row>
    <row r="738" spans="1:7">
      <c r="A738" s="40"/>
      <c r="B738" s="40"/>
      <c r="C738" s="40"/>
      <c r="D738" s="40"/>
      <c r="E738" s="40"/>
      <c r="F738" s="40"/>
      <c r="G738" s="70"/>
    </row>
    <row r="739" spans="1:7">
      <c r="A739" s="40" t="str">
        <f>IF(SUM('форма ТМ 3 База'!B740,'форма ТМ 3 База'!C740,'форма ТМ 3 База'!E740,'форма ТМ 3 База'!F740,'форма ТМ 3 База'!T740)=5,1," ")</f>
        <v xml:space="preserve"> </v>
      </c>
      <c r="B739" s="40" t="str">
        <f>IF(SUM('форма ТМ 3 База'!H740,'форма ТМ 3 База'!R740)=2,1," ")</f>
        <v xml:space="preserve"> </v>
      </c>
      <c r="C739" s="40" t="str">
        <f>IF('форма ТМ 3 База'!O740=1,1," ")</f>
        <v xml:space="preserve"> </v>
      </c>
      <c r="D739" s="40" t="str">
        <f>IF(SUM('форма ТМ 3 База'!N740,'форма ТМ 3 База'!P740,'форма ТМ 3 База'!Q740)=3,1," ")</f>
        <v xml:space="preserve"> </v>
      </c>
      <c r="E739" s="40" t="str">
        <f>IF(SUM('форма ТМ 3 База'!I740,'форма ТМ 3 База'!K740,'форма ТМ 3 База'!M740,'форма ТМ 3 База'!S740,'форма ТМ 3 База'!U740)=5,1," ")</f>
        <v xml:space="preserve"> </v>
      </c>
      <c r="F739" s="40" t="str">
        <f>IF(SUM('форма ТМ 3 База'!D740,'форма ТМ 3 База'!G740,'форма ТМ 3 База'!J740,'форма ТМ 3 База'!L740)=4,1," ")</f>
        <v xml:space="preserve"> </v>
      </c>
      <c r="G739" s="70" t="str">
        <f>IF('форма ТМ 3 База'!A739&lt;&gt;"",1," ")</f>
        <v xml:space="preserve"> </v>
      </c>
    </row>
    <row r="740" spans="1:7">
      <c r="A740" s="40"/>
      <c r="B740" s="40"/>
      <c r="C740" s="40"/>
      <c r="D740" s="40"/>
      <c r="E740" s="40"/>
      <c r="F740" s="40"/>
      <c r="G740" s="70"/>
    </row>
    <row r="741" spans="1:7">
      <c r="A741" s="40" t="str">
        <f>IF(SUM('форма ТМ 3 База'!B742,'форма ТМ 3 База'!C742,'форма ТМ 3 База'!E742,'форма ТМ 3 База'!F742,'форма ТМ 3 База'!T742)=5,1," ")</f>
        <v xml:space="preserve"> </v>
      </c>
      <c r="B741" s="40" t="str">
        <f>IF(SUM('форма ТМ 3 База'!H742,'форма ТМ 3 База'!R742)=2,1," ")</f>
        <v xml:space="preserve"> </v>
      </c>
      <c r="C741" s="40" t="str">
        <f>IF('форма ТМ 3 База'!O742=1,1," ")</f>
        <v xml:space="preserve"> </v>
      </c>
      <c r="D741" s="40" t="str">
        <f>IF(SUM('форма ТМ 3 База'!N742,'форма ТМ 3 База'!P742,'форма ТМ 3 База'!Q742)=3,1," ")</f>
        <v xml:space="preserve"> </v>
      </c>
      <c r="E741" s="40" t="str">
        <f>IF(SUM('форма ТМ 3 База'!I742,'форма ТМ 3 База'!K742,'форма ТМ 3 База'!M742,'форма ТМ 3 База'!S742,'форма ТМ 3 База'!U742)=5,1," ")</f>
        <v xml:space="preserve"> </v>
      </c>
      <c r="F741" s="40" t="str">
        <f>IF(SUM('форма ТМ 3 База'!D742,'форма ТМ 3 База'!G742,'форма ТМ 3 База'!J742,'форма ТМ 3 База'!L742)=4,1," ")</f>
        <v xml:space="preserve"> </v>
      </c>
      <c r="G741" s="70" t="str">
        <f>IF('форма ТМ 3 База'!A741&lt;&gt;"",1," ")</f>
        <v xml:space="preserve"> </v>
      </c>
    </row>
    <row r="742" spans="1:7">
      <c r="A742" s="40"/>
      <c r="B742" s="40"/>
      <c r="C742" s="40"/>
      <c r="D742" s="40"/>
      <c r="E742" s="40"/>
      <c r="F742" s="40"/>
      <c r="G742" s="70"/>
    </row>
    <row r="743" spans="1:7">
      <c r="A743" s="40" t="str">
        <f>IF(SUM('форма ТМ 3 База'!B744,'форма ТМ 3 База'!C744,'форма ТМ 3 База'!E744,'форма ТМ 3 База'!F744,'форма ТМ 3 База'!T744)=5,1," ")</f>
        <v xml:space="preserve"> </v>
      </c>
      <c r="B743" s="40" t="str">
        <f>IF(SUM('форма ТМ 3 База'!H744,'форма ТМ 3 База'!R744)=2,1," ")</f>
        <v xml:space="preserve"> </v>
      </c>
      <c r="C743" s="40" t="str">
        <f>IF('форма ТМ 3 База'!O744=1,1," ")</f>
        <v xml:space="preserve"> </v>
      </c>
      <c r="D743" s="40" t="str">
        <f>IF(SUM('форма ТМ 3 База'!N744,'форма ТМ 3 База'!P744,'форма ТМ 3 База'!Q744)=3,1," ")</f>
        <v xml:space="preserve"> </v>
      </c>
      <c r="E743" s="40" t="str">
        <f>IF(SUM('форма ТМ 3 База'!I744,'форма ТМ 3 База'!K744,'форма ТМ 3 База'!M744,'форма ТМ 3 База'!S744,'форма ТМ 3 База'!U744)=5,1," ")</f>
        <v xml:space="preserve"> </v>
      </c>
      <c r="F743" s="40" t="str">
        <f>IF(SUM('форма ТМ 3 База'!D744,'форма ТМ 3 База'!G744,'форма ТМ 3 База'!J744,'форма ТМ 3 База'!L744)=4,1," ")</f>
        <v xml:space="preserve"> </v>
      </c>
      <c r="G743" s="70" t="str">
        <f>IF('форма ТМ 3 База'!A743&lt;&gt;"",1," ")</f>
        <v xml:space="preserve"> </v>
      </c>
    </row>
    <row r="744" spans="1:7">
      <c r="A744" s="40"/>
      <c r="B744" s="40"/>
      <c r="C744" s="40"/>
      <c r="D744" s="40"/>
      <c r="E744" s="40"/>
      <c r="F744" s="40"/>
      <c r="G744" s="70"/>
    </row>
    <row r="745" spans="1:7">
      <c r="A745" s="40" t="str">
        <f>IF(SUM('форма ТМ 3 База'!B746,'форма ТМ 3 База'!C746,'форма ТМ 3 База'!E746,'форма ТМ 3 База'!F746,'форма ТМ 3 База'!T746)=5,1," ")</f>
        <v xml:space="preserve"> </v>
      </c>
      <c r="B745" s="40" t="str">
        <f>IF(SUM('форма ТМ 3 База'!H746,'форма ТМ 3 База'!R746)=2,1," ")</f>
        <v xml:space="preserve"> </v>
      </c>
      <c r="C745" s="40" t="str">
        <f>IF('форма ТМ 3 База'!O746=1,1," ")</f>
        <v xml:space="preserve"> </v>
      </c>
      <c r="D745" s="40" t="str">
        <f>IF(SUM('форма ТМ 3 База'!N746,'форма ТМ 3 База'!P746,'форма ТМ 3 База'!Q746)=3,1," ")</f>
        <v xml:space="preserve"> </v>
      </c>
      <c r="E745" s="40" t="str">
        <f>IF(SUM('форма ТМ 3 База'!I746,'форма ТМ 3 База'!K746,'форма ТМ 3 База'!M746,'форма ТМ 3 База'!S746,'форма ТМ 3 База'!U746)=5,1," ")</f>
        <v xml:space="preserve"> </v>
      </c>
      <c r="F745" s="40" t="str">
        <f>IF(SUM('форма ТМ 3 База'!D746,'форма ТМ 3 База'!G746,'форма ТМ 3 База'!J746,'форма ТМ 3 База'!L746)=4,1," ")</f>
        <v xml:space="preserve"> </v>
      </c>
      <c r="G745" s="70" t="str">
        <f>IF('форма ТМ 3 База'!A745&lt;&gt;"",1," ")</f>
        <v xml:space="preserve"> </v>
      </c>
    </row>
    <row r="746" spans="1:7">
      <c r="A746" s="40"/>
      <c r="B746" s="40"/>
      <c r="C746" s="40"/>
      <c r="D746" s="40"/>
      <c r="E746" s="40"/>
      <c r="F746" s="40"/>
      <c r="G746" s="70"/>
    </row>
    <row r="747" spans="1:7">
      <c r="A747" s="40" t="str">
        <f>IF(SUM('форма ТМ 3 База'!B748,'форма ТМ 3 База'!C748,'форма ТМ 3 База'!E748,'форма ТМ 3 База'!F748,'форма ТМ 3 База'!T748)=5,1," ")</f>
        <v xml:space="preserve"> </v>
      </c>
      <c r="B747" s="40" t="str">
        <f>IF(SUM('форма ТМ 3 База'!H748,'форма ТМ 3 База'!R748)=2,1," ")</f>
        <v xml:space="preserve"> </v>
      </c>
      <c r="C747" s="40" t="str">
        <f>IF('форма ТМ 3 База'!O748=1,1," ")</f>
        <v xml:space="preserve"> </v>
      </c>
      <c r="D747" s="40" t="str">
        <f>IF(SUM('форма ТМ 3 База'!N748,'форма ТМ 3 База'!P748,'форма ТМ 3 База'!Q748)=3,1," ")</f>
        <v xml:space="preserve"> </v>
      </c>
      <c r="E747" s="40" t="str">
        <f>IF(SUM('форма ТМ 3 База'!I748,'форма ТМ 3 База'!K748,'форма ТМ 3 База'!M748,'форма ТМ 3 База'!S748,'форма ТМ 3 База'!U748)=5,1," ")</f>
        <v xml:space="preserve"> </v>
      </c>
      <c r="F747" s="40" t="str">
        <f>IF(SUM('форма ТМ 3 База'!D748,'форма ТМ 3 База'!G748,'форма ТМ 3 База'!J748,'форма ТМ 3 База'!L748)=4,1," ")</f>
        <v xml:space="preserve"> </v>
      </c>
      <c r="G747" s="70" t="str">
        <f>IF('форма ТМ 3 База'!A747&lt;&gt;"",1," ")</f>
        <v xml:space="preserve"> </v>
      </c>
    </row>
    <row r="748" spans="1:7">
      <c r="A748" s="40"/>
      <c r="B748" s="40"/>
      <c r="C748" s="40"/>
      <c r="D748" s="40"/>
      <c r="E748" s="40"/>
      <c r="F748" s="40"/>
      <c r="G748" s="70"/>
    </row>
    <row r="749" spans="1:7">
      <c r="A749" s="40" t="str">
        <f>IF(SUM('форма ТМ 3 База'!B750,'форма ТМ 3 База'!C750,'форма ТМ 3 База'!E750,'форма ТМ 3 База'!F750,'форма ТМ 3 База'!T750)=5,1," ")</f>
        <v xml:space="preserve"> </v>
      </c>
      <c r="B749" s="40" t="str">
        <f>IF(SUM('форма ТМ 3 База'!H750,'форма ТМ 3 База'!R750)=2,1," ")</f>
        <v xml:space="preserve"> </v>
      </c>
      <c r="C749" s="40" t="str">
        <f>IF('форма ТМ 3 База'!O750=1,1," ")</f>
        <v xml:space="preserve"> </v>
      </c>
      <c r="D749" s="40" t="str">
        <f>IF(SUM('форма ТМ 3 База'!N750,'форма ТМ 3 База'!P750,'форма ТМ 3 База'!Q750)=3,1," ")</f>
        <v xml:space="preserve"> </v>
      </c>
      <c r="E749" s="40" t="str">
        <f>IF(SUM('форма ТМ 3 База'!I750,'форма ТМ 3 База'!K750,'форма ТМ 3 База'!M750,'форма ТМ 3 База'!S750,'форма ТМ 3 База'!U750)=5,1," ")</f>
        <v xml:space="preserve"> </v>
      </c>
      <c r="F749" s="40" t="str">
        <f>IF(SUM('форма ТМ 3 База'!D750,'форма ТМ 3 База'!G750,'форма ТМ 3 База'!J750,'форма ТМ 3 База'!L750)=4,1," ")</f>
        <v xml:space="preserve"> </v>
      </c>
      <c r="G749" s="70" t="str">
        <f>IF('форма ТМ 3 База'!A749&lt;&gt;"",1," ")</f>
        <v xml:space="preserve"> </v>
      </c>
    </row>
    <row r="750" spans="1:7">
      <c r="A750" s="40"/>
      <c r="B750" s="40"/>
      <c r="C750" s="40"/>
      <c r="D750" s="40"/>
      <c r="E750" s="40"/>
      <c r="F750" s="40"/>
      <c r="G750" s="70"/>
    </row>
    <row r="751" spans="1:7">
      <c r="A751" s="40" t="str">
        <f>IF(SUM('форма ТМ 3 База'!B752,'форма ТМ 3 База'!C752,'форма ТМ 3 База'!E752,'форма ТМ 3 База'!F752,'форма ТМ 3 База'!T752)=5,1," ")</f>
        <v xml:space="preserve"> </v>
      </c>
      <c r="B751" s="40" t="str">
        <f>IF(SUM('форма ТМ 3 База'!H752,'форма ТМ 3 База'!R752)=2,1," ")</f>
        <v xml:space="preserve"> </v>
      </c>
      <c r="C751" s="40" t="str">
        <f>IF('форма ТМ 3 База'!O752=1,1," ")</f>
        <v xml:space="preserve"> </v>
      </c>
      <c r="D751" s="40" t="str">
        <f>IF(SUM('форма ТМ 3 База'!N752,'форма ТМ 3 База'!P752,'форма ТМ 3 База'!Q752)=3,1," ")</f>
        <v xml:space="preserve"> </v>
      </c>
      <c r="E751" s="40" t="str">
        <f>IF(SUM('форма ТМ 3 База'!I752,'форма ТМ 3 База'!K752,'форма ТМ 3 База'!M752,'форма ТМ 3 База'!S752,'форма ТМ 3 База'!U752)=5,1," ")</f>
        <v xml:space="preserve"> </v>
      </c>
      <c r="F751" s="40" t="str">
        <f>IF(SUM('форма ТМ 3 База'!D752,'форма ТМ 3 База'!G752,'форма ТМ 3 База'!J752,'форма ТМ 3 База'!L752)=4,1," ")</f>
        <v xml:space="preserve"> </v>
      </c>
      <c r="G751" s="70" t="str">
        <f>IF('форма ТМ 3 База'!A751&lt;&gt;"",1," ")</f>
        <v xml:space="preserve"> </v>
      </c>
    </row>
    <row r="752" spans="1:7">
      <c r="A752" s="40"/>
      <c r="B752" s="40"/>
      <c r="C752" s="40"/>
      <c r="D752" s="40"/>
      <c r="E752" s="40"/>
      <c r="F752" s="40"/>
      <c r="G752" s="70"/>
    </row>
    <row r="753" spans="1:7">
      <c r="A753" s="40" t="str">
        <f>IF(SUM('форма ТМ 3 База'!B754,'форма ТМ 3 База'!C754,'форма ТМ 3 База'!E754,'форма ТМ 3 База'!F754,'форма ТМ 3 База'!T754)=5,1," ")</f>
        <v xml:space="preserve"> </v>
      </c>
      <c r="B753" s="40" t="str">
        <f>IF(SUM('форма ТМ 3 База'!H754,'форма ТМ 3 База'!R754)=2,1," ")</f>
        <v xml:space="preserve"> </v>
      </c>
      <c r="C753" s="40" t="str">
        <f>IF('форма ТМ 3 База'!O754=1,1," ")</f>
        <v xml:space="preserve"> </v>
      </c>
      <c r="D753" s="40" t="str">
        <f>IF(SUM('форма ТМ 3 База'!N754,'форма ТМ 3 База'!P754,'форма ТМ 3 База'!Q754)=3,1," ")</f>
        <v xml:space="preserve"> </v>
      </c>
      <c r="E753" s="40" t="str">
        <f>IF(SUM('форма ТМ 3 База'!I754,'форма ТМ 3 База'!K754,'форма ТМ 3 База'!M754,'форма ТМ 3 База'!S754,'форма ТМ 3 База'!U754)=5,1," ")</f>
        <v xml:space="preserve"> </v>
      </c>
      <c r="F753" s="40" t="str">
        <f>IF(SUM('форма ТМ 3 База'!D754,'форма ТМ 3 База'!G754,'форма ТМ 3 База'!J754,'форма ТМ 3 База'!L754)=4,1," ")</f>
        <v xml:space="preserve"> </v>
      </c>
      <c r="G753" s="70" t="str">
        <f>IF('форма ТМ 3 База'!A753&lt;&gt;"",1," ")</f>
        <v xml:space="preserve"> </v>
      </c>
    </row>
    <row r="754" spans="1:7">
      <c r="A754" s="40"/>
      <c r="B754" s="40"/>
      <c r="C754" s="40"/>
      <c r="D754" s="40"/>
      <c r="E754" s="40"/>
      <c r="F754" s="40"/>
      <c r="G754" s="70"/>
    </row>
    <row r="755" spans="1:7">
      <c r="A755" s="40" t="str">
        <f>IF(SUM('форма ТМ 3 База'!B756,'форма ТМ 3 База'!C756,'форма ТМ 3 База'!E756,'форма ТМ 3 База'!F756,'форма ТМ 3 База'!T756)=5,1," ")</f>
        <v xml:space="preserve"> </v>
      </c>
      <c r="B755" s="40" t="str">
        <f>IF(SUM('форма ТМ 3 База'!H756,'форма ТМ 3 База'!R756)=2,1," ")</f>
        <v xml:space="preserve"> </v>
      </c>
      <c r="C755" s="40" t="str">
        <f>IF('форма ТМ 3 База'!O756=1,1," ")</f>
        <v xml:space="preserve"> </v>
      </c>
      <c r="D755" s="40" t="str">
        <f>IF(SUM('форма ТМ 3 База'!N756,'форма ТМ 3 База'!P756,'форма ТМ 3 База'!Q756)=3,1," ")</f>
        <v xml:space="preserve"> </v>
      </c>
      <c r="E755" s="40" t="str">
        <f>IF(SUM('форма ТМ 3 База'!I756,'форма ТМ 3 База'!K756,'форма ТМ 3 База'!M756,'форма ТМ 3 База'!S756,'форма ТМ 3 База'!U756)=5,1," ")</f>
        <v xml:space="preserve"> </v>
      </c>
      <c r="F755" s="40" t="str">
        <f>IF(SUM('форма ТМ 3 База'!D756,'форма ТМ 3 База'!G756,'форма ТМ 3 База'!J756,'форма ТМ 3 База'!L756)=4,1," ")</f>
        <v xml:space="preserve"> </v>
      </c>
      <c r="G755" s="70" t="str">
        <f>IF('форма ТМ 3 База'!A755&lt;&gt;"",1," ")</f>
        <v xml:space="preserve"> </v>
      </c>
    </row>
    <row r="756" spans="1:7">
      <c r="A756" s="40"/>
      <c r="B756" s="40"/>
      <c r="C756" s="40"/>
      <c r="D756" s="40"/>
      <c r="E756" s="40"/>
      <c r="F756" s="40"/>
      <c r="G756" s="70"/>
    </row>
    <row r="757" spans="1:7">
      <c r="A757" s="40" t="str">
        <f>IF(SUM('форма ТМ 3 База'!B758,'форма ТМ 3 База'!C758,'форма ТМ 3 База'!E758,'форма ТМ 3 База'!F758,'форма ТМ 3 База'!T758)=5,1," ")</f>
        <v xml:space="preserve"> </v>
      </c>
      <c r="B757" s="40" t="str">
        <f>IF(SUM('форма ТМ 3 База'!H758,'форма ТМ 3 База'!R758)=2,1," ")</f>
        <v xml:space="preserve"> </v>
      </c>
      <c r="C757" s="40" t="str">
        <f>IF('форма ТМ 3 База'!O758=1,1," ")</f>
        <v xml:space="preserve"> </v>
      </c>
      <c r="D757" s="40" t="str">
        <f>IF(SUM('форма ТМ 3 База'!N758,'форма ТМ 3 База'!P758,'форма ТМ 3 База'!Q758)=3,1," ")</f>
        <v xml:space="preserve"> </v>
      </c>
      <c r="E757" s="40" t="str">
        <f>IF(SUM('форма ТМ 3 База'!I758,'форма ТМ 3 База'!K758,'форма ТМ 3 База'!M758,'форма ТМ 3 База'!S758,'форма ТМ 3 База'!U758)=5,1," ")</f>
        <v xml:space="preserve"> </v>
      </c>
      <c r="F757" s="40" t="str">
        <f>IF(SUM('форма ТМ 3 База'!D758,'форма ТМ 3 База'!G758,'форма ТМ 3 База'!J758,'форма ТМ 3 База'!L758)=4,1," ")</f>
        <v xml:space="preserve"> </v>
      </c>
      <c r="G757" s="70" t="str">
        <f>IF('форма ТМ 3 База'!A757&lt;&gt;"",1," ")</f>
        <v xml:space="preserve"> </v>
      </c>
    </row>
    <row r="758" spans="1:7">
      <c r="A758" s="40"/>
      <c r="B758" s="40"/>
      <c r="C758" s="40"/>
      <c r="D758" s="40"/>
      <c r="E758" s="40"/>
      <c r="F758" s="40"/>
      <c r="G758" s="70"/>
    </row>
    <row r="759" spans="1:7">
      <c r="A759" s="40" t="str">
        <f>IF(SUM('форма ТМ 3 База'!B760,'форма ТМ 3 База'!C760,'форма ТМ 3 База'!E760,'форма ТМ 3 База'!F760,'форма ТМ 3 База'!T760)=5,1," ")</f>
        <v xml:space="preserve"> </v>
      </c>
      <c r="B759" s="40" t="str">
        <f>IF(SUM('форма ТМ 3 База'!H760,'форма ТМ 3 База'!R760)=2,1," ")</f>
        <v xml:space="preserve"> </v>
      </c>
      <c r="C759" s="40" t="str">
        <f>IF('форма ТМ 3 База'!O760=1,1," ")</f>
        <v xml:space="preserve"> </v>
      </c>
      <c r="D759" s="40" t="str">
        <f>IF(SUM('форма ТМ 3 База'!N760,'форма ТМ 3 База'!P760,'форма ТМ 3 База'!Q760)=3,1," ")</f>
        <v xml:space="preserve"> </v>
      </c>
      <c r="E759" s="40" t="str">
        <f>IF(SUM('форма ТМ 3 База'!I760,'форма ТМ 3 База'!K760,'форма ТМ 3 База'!M760,'форма ТМ 3 База'!S760,'форма ТМ 3 База'!U760)=5,1," ")</f>
        <v xml:space="preserve"> </v>
      </c>
      <c r="F759" s="40" t="str">
        <f>IF(SUM('форма ТМ 3 База'!D760,'форма ТМ 3 База'!G760,'форма ТМ 3 База'!J760,'форма ТМ 3 База'!L760)=4,1," ")</f>
        <v xml:space="preserve"> </v>
      </c>
      <c r="G759" s="70" t="str">
        <f>IF('форма ТМ 3 База'!A759&lt;&gt;"",1," ")</f>
        <v xml:space="preserve"> </v>
      </c>
    </row>
    <row r="760" spans="1:7">
      <c r="A760" s="40"/>
      <c r="B760" s="40"/>
      <c r="C760" s="40"/>
      <c r="D760" s="40"/>
      <c r="E760" s="40"/>
      <c r="F760" s="40"/>
      <c r="G760" s="70"/>
    </row>
    <row r="761" spans="1:7">
      <c r="A761" s="40" t="str">
        <f>IF(SUM('форма ТМ 3 База'!B762,'форма ТМ 3 База'!C762,'форма ТМ 3 База'!E762,'форма ТМ 3 База'!F762,'форма ТМ 3 База'!T762)=5,1," ")</f>
        <v xml:space="preserve"> </v>
      </c>
      <c r="B761" s="40" t="str">
        <f>IF(SUM('форма ТМ 3 База'!H762,'форма ТМ 3 База'!R762)=2,1," ")</f>
        <v xml:space="preserve"> </v>
      </c>
      <c r="C761" s="40" t="str">
        <f>IF('форма ТМ 3 База'!O762=1,1," ")</f>
        <v xml:space="preserve"> </v>
      </c>
      <c r="D761" s="40" t="str">
        <f>IF(SUM('форма ТМ 3 База'!N762,'форма ТМ 3 База'!P762,'форма ТМ 3 База'!Q762)=3,1," ")</f>
        <v xml:space="preserve"> </v>
      </c>
      <c r="E761" s="40" t="str">
        <f>IF(SUM('форма ТМ 3 База'!I762,'форма ТМ 3 База'!K762,'форма ТМ 3 База'!M762,'форма ТМ 3 База'!S762,'форма ТМ 3 База'!U762)=5,1," ")</f>
        <v xml:space="preserve"> </v>
      </c>
      <c r="F761" s="40" t="str">
        <f>IF(SUM('форма ТМ 3 База'!D762,'форма ТМ 3 База'!G762,'форма ТМ 3 База'!J762,'форма ТМ 3 База'!L762)=4,1," ")</f>
        <v xml:space="preserve"> </v>
      </c>
      <c r="G761" s="70" t="str">
        <f>IF('форма ТМ 3 База'!A761&lt;&gt;"",1," ")</f>
        <v xml:space="preserve"> </v>
      </c>
    </row>
    <row r="762" spans="1:7">
      <c r="A762" s="40"/>
      <c r="B762" s="40"/>
      <c r="C762" s="40"/>
      <c r="D762" s="40"/>
      <c r="E762" s="40"/>
      <c r="F762" s="40"/>
      <c r="G762" s="70"/>
    </row>
    <row r="763" spans="1:7">
      <c r="A763" s="40" t="str">
        <f>IF(SUM('форма ТМ 3 База'!B764,'форма ТМ 3 База'!C764,'форма ТМ 3 База'!E764,'форма ТМ 3 База'!F764,'форма ТМ 3 База'!T764)=5,1," ")</f>
        <v xml:space="preserve"> </v>
      </c>
      <c r="B763" s="40" t="str">
        <f>IF(SUM('форма ТМ 3 База'!H764,'форма ТМ 3 База'!R764)=2,1," ")</f>
        <v xml:space="preserve"> </v>
      </c>
      <c r="C763" s="40" t="str">
        <f>IF('форма ТМ 3 База'!O764=1,1," ")</f>
        <v xml:space="preserve"> </v>
      </c>
      <c r="D763" s="40" t="str">
        <f>IF(SUM('форма ТМ 3 База'!N764,'форма ТМ 3 База'!P764,'форма ТМ 3 База'!Q764)=3,1," ")</f>
        <v xml:space="preserve"> </v>
      </c>
      <c r="E763" s="40" t="str">
        <f>IF(SUM('форма ТМ 3 База'!I764,'форма ТМ 3 База'!K764,'форма ТМ 3 База'!M764,'форма ТМ 3 База'!S764,'форма ТМ 3 База'!U764)=5,1," ")</f>
        <v xml:space="preserve"> </v>
      </c>
      <c r="F763" s="40" t="str">
        <f>IF(SUM('форма ТМ 3 База'!D764,'форма ТМ 3 База'!G764,'форма ТМ 3 База'!J764,'форма ТМ 3 База'!L764)=4,1," ")</f>
        <v xml:space="preserve"> </v>
      </c>
      <c r="G763" s="70" t="str">
        <f>IF('форма ТМ 3 База'!A763&lt;&gt;"",1," ")</f>
        <v xml:space="preserve"> </v>
      </c>
    </row>
    <row r="764" spans="1:7">
      <c r="A764" s="40"/>
      <c r="B764" s="40"/>
      <c r="C764" s="40"/>
      <c r="D764" s="40"/>
      <c r="E764" s="40"/>
      <c r="F764" s="40"/>
      <c r="G764" s="70"/>
    </row>
    <row r="765" spans="1:7">
      <c r="A765" s="40" t="str">
        <f>IF(SUM('форма ТМ 3 База'!B766,'форма ТМ 3 База'!C766,'форма ТМ 3 База'!E766,'форма ТМ 3 База'!F766,'форма ТМ 3 База'!T766)=5,1," ")</f>
        <v xml:space="preserve"> </v>
      </c>
      <c r="B765" s="40" t="str">
        <f>IF(SUM('форма ТМ 3 База'!H766,'форма ТМ 3 База'!R766)=2,1," ")</f>
        <v xml:space="preserve"> </v>
      </c>
      <c r="C765" s="40" t="str">
        <f>IF('форма ТМ 3 База'!O766=1,1," ")</f>
        <v xml:space="preserve"> </v>
      </c>
      <c r="D765" s="40" t="str">
        <f>IF(SUM('форма ТМ 3 База'!N766,'форма ТМ 3 База'!P766,'форма ТМ 3 База'!Q766)=3,1," ")</f>
        <v xml:space="preserve"> </v>
      </c>
      <c r="E765" s="40" t="str">
        <f>IF(SUM('форма ТМ 3 База'!I766,'форма ТМ 3 База'!K766,'форма ТМ 3 База'!M766,'форма ТМ 3 База'!S766,'форма ТМ 3 База'!U766)=5,1," ")</f>
        <v xml:space="preserve"> </v>
      </c>
      <c r="F765" s="40" t="str">
        <f>IF(SUM('форма ТМ 3 База'!D766,'форма ТМ 3 База'!G766,'форма ТМ 3 База'!J766,'форма ТМ 3 База'!L766)=4,1," ")</f>
        <v xml:space="preserve"> </v>
      </c>
      <c r="G765" s="70" t="str">
        <f>IF('форма ТМ 3 База'!A765&lt;&gt;"",1," ")</f>
        <v xml:space="preserve"> </v>
      </c>
    </row>
    <row r="766" spans="1:7">
      <c r="A766" s="40"/>
      <c r="B766" s="40"/>
      <c r="C766" s="40"/>
      <c r="D766" s="40"/>
      <c r="E766" s="40"/>
      <c r="F766" s="40"/>
      <c r="G766" s="70"/>
    </row>
    <row r="767" spans="1:7">
      <c r="A767" s="40" t="str">
        <f>IF(SUM('форма ТМ 3 База'!B768,'форма ТМ 3 База'!C768,'форма ТМ 3 База'!E768,'форма ТМ 3 База'!F768,'форма ТМ 3 База'!T768)=5,1," ")</f>
        <v xml:space="preserve"> </v>
      </c>
      <c r="B767" s="40" t="str">
        <f>IF(SUM('форма ТМ 3 База'!H768,'форма ТМ 3 База'!R768)=2,1," ")</f>
        <v xml:space="preserve"> </v>
      </c>
      <c r="C767" s="40" t="str">
        <f>IF('форма ТМ 3 База'!O768=1,1," ")</f>
        <v xml:space="preserve"> </v>
      </c>
      <c r="D767" s="40" t="str">
        <f>IF(SUM('форма ТМ 3 База'!N768,'форма ТМ 3 База'!P768,'форма ТМ 3 База'!Q768)=3,1," ")</f>
        <v xml:space="preserve"> </v>
      </c>
      <c r="E767" s="40" t="str">
        <f>IF(SUM('форма ТМ 3 База'!I768,'форма ТМ 3 База'!K768,'форма ТМ 3 База'!M768,'форма ТМ 3 База'!S768,'форма ТМ 3 База'!U768)=5,1," ")</f>
        <v xml:space="preserve"> </v>
      </c>
      <c r="F767" s="40" t="str">
        <f>IF(SUM('форма ТМ 3 База'!D768,'форма ТМ 3 База'!G768,'форма ТМ 3 База'!J768,'форма ТМ 3 База'!L768)=4,1," ")</f>
        <v xml:space="preserve"> </v>
      </c>
      <c r="G767" s="70" t="str">
        <f>IF('форма ТМ 3 База'!A767&lt;&gt;"",1," ")</f>
        <v xml:space="preserve"> </v>
      </c>
    </row>
    <row r="768" spans="1:7">
      <c r="A768" s="40"/>
      <c r="B768" s="40"/>
      <c r="C768" s="40"/>
      <c r="D768" s="40"/>
      <c r="E768" s="40"/>
      <c r="F768" s="40"/>
      <c r="G768" s="70"/>
    </row>
    <row r="769" spans="1:7">
      <c r="A769" s="40" t="str">
        <f>IF(SUM('форма ТМ 3 База'!B770,'форма ТМ 3 База'!C770,'форма ТМ 3 База'!E770,'форма ТМ 3 База'!F770,'форма ТМ 3 База'!T770)=5,1," ")</f>
        <v xml:space="preserve"> </v>
      </c>
      <c r="B769" s="40" t="str">
        <f>IF(SUM('форма ТМ 3 База'!H770,'форма ТМ 3 База'!R770)=2,1," ")</f>
        <v xml:space="preserve"> </v>
      </c>
      <c r="C769" s="40" t="str">
        <f>IF('форма ТМ 3 База'!O770=1,1," ")</f>
        <v xml:space="preserve"> </v>
      </c>
      <c r="D769" s="40" t="str">
        <f>IF(SUM('форма ТМ 3 База'!N770,'форма ТМ 3 База'!P770,'форма ТМ 3 База'!Q770)=3,1," ")</f>
        <v xml:space="preserve"> </v>
      </c>
      <c r="E769" s="40" t="str">
        <f>IF(SUM('форма ТМ 3 База'!I770,'форма ТМ 3 База'!K770,'форма ТМ 3 База'!M770,'форма ТМ 3 База'!S770,'форма ТМ 3 База'!U770)=5,1," ")</f>
        <v xml:space="preserve"> </v>
      </c>
      <c r="F769" s="40" t="str">
        <f>IF(SUM('форма ТМ 3 База'!D770,'форма ТМ 3 База'!G770,'форма ТМ 3 База'!J770,'форма ТМ 3 База'!L770)=4,1," ")</f>
        <v xml:space="preserve"> </v>
      </c>
      <c r="G769" s="70" t="str">
        <f>IF('форма ТМ 3 База'!A769&lt;&gt;"",1," ")</f>
        <v xml:space="preserve"> </v>
      </c>
    </row>
    <row r="770" spans="1:7">
      <c r="A770" s="40"/>
      <c r="B770" s="40"/>
      <c r="C770" s="40"/>
      <c r="D770" s="40"/>
      <c r="E770" s="40"/>
      <c r="F770" s="40"/>
      <c r="G770" s="70"/>
    </row>
    <row r="771" spans="1:7">
      <c r="A771" s="40" t="str">
        <f>IF(SUM('форма ТМ 3 База'!B772,'форма ТМ 3 База'!C772,'форма ТМ 3 База'!E772,'форма ТМ 3 База'!F772,'форма ТМ 3 База'!T772)=5,1," ")</f>
        <v xml:space="preserve"> </v>
      </c>
      <c r="B771" s="40" t="str">
        <f>IF(SUM('форма ТМ 3 База'!H772,'форма ТМ 3 База'!R772)=2,1," ")</f>
        <v xml:space="preserve"> </v>
      </c>
      <c r="C771" s="40" t="str">
        <f>IF('форма ТМ 3 База'!O772=1,1," ")</f>
        <v xml:space="preserve"> </v>
      </c>
      <c r="D771" s="40" t="str">
        <f>IF(SUM('форма ТМ 3 База'!N772,'форма ТМ 3 База'!P772,'форма ТМ 3 База'!Q772)=3,1," ")</f>
        <v xml:space="preserve"> </v>
      </c>
      <c r="E771" s="40" t="str">
        <f>IF(SUM('форма ТМ 3 База'!I772,'форма ТМ 3 База'!K772,'форма ТМ 3 База'!M772,'форма ТМ 3 База'!S772,'форма ТМ 3 База'!U772)=5,1," ")</f>
        <v xml:space="preserve"> </v>
      </c>
      <c r="F771" s="40" t="str">
        <f>IF(SUM('форма ТМ 3 База'!D772,'форма ТМ 3 База'!G772,'форма ТМ 3 База'!J772,'форма ТМ 3 База'!L772)=4,1," ")</f>
        <v xml:space="preserve"> </v>
      </c>
      <c r="G771" s="70" t="str">
        <f>IF('форма ТМ 3 База'!A771&lt;&gt;"",1," ")</f>
        <v xml:space="preserve"> </v>
      </c>
    </row>
    <row r="772" spans="1:7">
      <c r="A772" s="40"/>
      <c r="B772" s="40"/>
      <c r="C772" s="40"/>
      <c r="D772" s="40"/>
      <c r="E772" s="40"/>
      <c r="F772" s="40"/>
      <c r="G772" s="70"/>
    </row>
    <row r="773" spans="1:7">
      <c r="A773" s="40" t="str">
        <f>IF(SUM('форма ТМ 3 База'!B774,'форма ТМ 3 База'!C774,'форма ТМ 3 База'!E774,'форма ТМ 3 База'!F774,'форма ТМ 3 База'!T774)=5,1," ")</f>
        <v xml:space="preserve"> </v>
      </c>
      <c r="B773" s="40" t="str">
        <f>IF(SUM('форма ТМ 3 База'!H774,'форма ТМ 3 База'!R774)=2,1," ")</f>
        <v xml:space="preserve"> </v>
      </c>
      <c r="C773" s="40" t="str">
        <f>IF('форма ТМ 3 База'!O774=1,1," ")</f>
        <v xml:space="preserve"> </v>
      </c>
      <c r="D773" s="40" t="str">
        <f>IF(SUM('форма ТМ 3 База'!N774,'форма ТМ 3 База'!P774,'форма ТМ 3 База'!Q774)=3,1," ")</f>
        <v xml:space="preserve"> </v>
      </c>
      <c r="E773" s="40" t="str">
        <f>IF(SUM('форма ТМ 3 База'!I774,'форма ТМ 3 База'!K774,'форма ТМ 3 База'!M774,'форма ТМ 3 База'!S774,'форма ТМ 3 База'!U774)=5,1," ")</f>
        <v xml:space="preserve"> </v>
      </c>
      <c r="F773" s="40" t="str">
        <f>IF(SUM('форма ТМ 3 База'!D774,'форма ТМ 3 База'!G774,'форма ТМ 3 База'!J774,'форма ТМ 3 База'!L774)=4,1," ")</f>
        <v xml:space="preserve"> </v>
      </c>
      <c r="G773" s="70" t="str">
        <f>IF('форма ТМ 3 База'!A773&lt;&gt;"",1," ")</f>
        <v xml:space="preserve"> </v>
      </c>
    </row>
    <row r="774" spans="1:7">
      <c r="A774" s="40"/>
      <c r="B774" s="40"/>
      <c r="C774" s="40"/>
      <c r="D774" s="40"/>
      <c r="E774" s="40"/>
      <c r="F774" s="40"/>
      <c r="G774" s="70"/>
    </row>
    <row r="775" spans="1:7">
      <c r="A775" s="40" t="str">
        <f>IF(SUM('форма ТМ 3 База'!B776,'форма ТМ 3 База'!C776,'форма ТМ 3 База'!E776,'форма ТМ 3 База'!F776,'форма ТМ 3 База'!T776)=5,1," ")</f>
        <v xml:space="preserve"> </v>
      </c>
      <c r="B775" s="40" t="str">
        <f>IF(SUM('форма ТМ 3 База'!H776,'форма ТМ 3 База'!R776)=2,1," ")</f>
        <v xml:space="preserve"> </v>
      </c>
      <c r="C775" s="40" t="str">
        <f>IF('форма ТМ 3 База'!O776=1,1," ")</f>
        <v xml:space="preserve"> </v>
      </c>
      <c r="D775" s="40" t="str">
        <f>IF(SUM('форма ТМ 3 База'!N776,'форма ТМ 3 База'!P776,'форма ТМ 3 База'!Q776)=3,1," ")</f>
        <v xml:space="preserve"> </v>
      </c>
      <c r="E775" s="40" t="str">
        <f>IF(SUM('форма ТМ 3 База'!I776,'форма ТМ 3 База'!K776,'форма ТМ 3 База'!M776,'форма ТМ 3 База'!S776,'форма ТМ 3 База'!U776)=5,1," ")</f>
        <v xml:space="preserve"> </v>
      </c>
      <c r="F775" s="40" t="str">
        <f>IF(SUM('форма ТМ 3 База'!D776,'форма ТМ 3 База'!G776,'форма ТМ 3 База'!J776,'форма ТМ 3 База'!L776)=4,1," ")</f>
        <v xml:space="preserve"> </v>
      </c>
      <c r="G775" s="70" t="str">
        <f>IF('форма ТМ 3 База'!A775&lt;&gt;"",1," ")</f>
        <v xml:space="preserve"> </v>
      </c>
    </row>
    <row r="776" spans="1:7">
      <c r="A776" s="40"/>
      <c r="B776" s="40"/>
      <c r="C776" s="40"/>
      <c r="D776" s="40"/>
      <c r="E776" s="40"/>
      <c r="F776" s="40"/>
      <c r="G776" s="70"/>
    </row>
    <row r="777" spans="1:7">
      <c r="A777" s="40" t="str">
        <f>IF(SUM('форма ТМ 3 База'!B778,'форма ТМ 3 База'!C778,'форма ТМ 3 База'!E778,'форма ТМ 3 База'!F778,'форма ТМ 3 База'!T778)=5,1," ")</f>
        <v xml:space="preserve"> </v>
      </c>
      <c r="B777" s="40" t="str">
        <f>IF(SUM('форма ТМ 3 База'!H778,'форма ТМ 3 База'!R778)=2,1," ")</f>
        <v xml:space="preserve"> </v>
      </c>
      <c r="C777" s="40" t="str">
        <f>IF('форма ТМ 3 База'!O778=1,1," ")</f>
        <v xml:space="preserve"> </v>
      </c>
      <c r="D777" s="40" t="str">
        <f>IF(SUM('форма ТМ 3 База'!N778,'форма ТМ 3 База'!P778,'форма ТМ 3 База'!Q778)=3,1," ")</f>
        <v xml:space="preserve"> </v>
      </c>
      <c r="E777" s="40" t="str">
        <f>IF(SUM('форма ТМ 3 База'!I778,'форма ТМ 3 База'!K778,'форма ТМ 3 База'!M778,'форма ТМ 3 База'!S778,'форма ТМ 3 База'!U778)=5,1," ")</f>
        <v xml:space="preserve"> </v>
      </c>
      <c r="F777" s="40" t="str">
        <f>IF(SUM('форма ТМ 3 База'!D778,'форма ТМ 3 База'!G778,'форма ТМ 3 База'!J778,'форма ТМ 3 База'!L778)=4,1," ")</f>
        <v xml:space="preserve"> </v>
      </c>
      <c r="G777" s="70" t="str">
        <f>IF('форма ТМ 3 База'!A777&lt;&gt;"",1," ")</f>
        <v xml:space="preserve"> </v>
      </c>
    </row>
    <row r="778" spans="1:7">
      <c r="A778" s="40"/>
      <c r="B778" s="40"/>
      <c r="C778" s="40"/>
      <c r="D778" s="40"/>
      <c r="E778" s="40"/>
      <c r="F778" s="40"/>
      <c r="G778" s="70"/>
    </row>
    <row r="779" spans="1:7">
      <c r="A779" s="40" t="str">
        <f>IF(SUM('форма ТМ 3 База'!B780,'форма ТМ 3 База'!C780,'форма ТМ 3 База'!E780,'форма ТМ 3 База'!F780,'форма ТМ 3 База'!T780)=5,1," ")</f>
        <v xml:space="preserve"> </v>
      </c>
      <c r="B779" s="40" t="str">
        <f>IF(SUM('форма ТМ 3 База'!H780,'форма ТМ 3 База'!R780)=2,1," ")</f>
        <v xml:space="preserve"> </v>
      </c>
      <c r="C779" s="40" t="str">
        <f>IF('форма ТМ 3 База'!O780=1,1," ")</f>
        <v xml:space="preserve"> </v>
      </c>
      <c r="D779" s="40" t="str">
        <f>IF(SUM('форма ТМ 3 База'!N780,'форма ТМ 3 База'!P780,'форма ТМ 3 База'!Q780)=3,1," ")</f>
        <v xml:space="preserve"> </v>
      </c>
      <c r="E779" s="40" t="str">
        <f>IF(SUM('форма ТМ 3 База'!I780,'форма ТМ 3 База'!K780,'форма ТМ 3 База'!M780,'форма ТМ 3 База'!S780,'форма ТМ 3 База'!U780)=5,1," ")</f>
        <v xml:space="preserve"> </v>
      </c>
      <c r="F779" s="40" t="str">
        <f>IF(SUM('форма ТМ 3 База'!D780,'форма ТМ 3 База'!G780,'форма ТМ 3 База'!J780,'форма ТМ 3 База'!L780)=4,1," ")</f>
        <v xml:space="preserve"> </v>
      </c>
      <c r="G779" s="70" t="str">
        <f>IF('форма ТМ 3 База'!A779&lt;&gt;"",1," ")</f>
        <v xml:space="preserve"> </v>
      </c>
    </row>
    <row r="780" spans="1:7">
      <c r="A780" s="40"/>
      <c r="B780" s="40"/>
      <c r="C780" s="40"/>
      <c r="D780" s="40"/>
      <c r="E780" s="40"/>
      <c r="F780" s="40"/>
      <c r="G780" s="70"/>
    </row>
    <row r="781" spans="1:7">
      <c r="A781" s="40" t="str">
        <f>IF(SUM('форма ТМ 3 База'!B782,'форма ТМ 3 База'!C782,'форма ТМ 3 База'!E782,'форма ТМ 3 База'!F782,'форма ТМ 3 База'!T782)=5,1," ")</f>
        <v xml:space="preserve"> </v>
      </c>
      <c r="B781" s="40" t="str">
        <f>IF(SUM('форма ТМ 3 База'!H782,'форма ТМ 3 База'!R782)=2,1," ")</f>
        <v xml:space="preserve"> </v>
      </c>
      <c r="C781" s="40" t="str">
        <f>IF('форма ТМ 3 База'!O782=1,1," ")</f>
        <v xml:space="preserve"> </v>
      </c>
      <c r="D781" s="40" t="str">
        <f>IF(SUM('форма ТМ 3 База'!N782,'форма ТМ 3 База'!P782,'форма ТМ 3 База'!Q782)=3,1," ")</f>
        <v xml:space="preserve"> </v>
      </c>
      <c r="E781" s="40" t="str">
        <f>IF(SUM('форма ТМ 3 База'!I782,'форма ТМ 3 База'!K782,'форма ТМ 3 База'!M782,'форма ТМ 3 База'!S782,'форма ТМ 3 База'!U782)=5,1," ")</f>
        <v xml:space="preserve"> </v>
      </c>
      <c r="F781" s="40" t="str">
        <f>IF(SUM('форма ТМ 3 База'!D782,'форма ТМ 3 База'!G782,'форма ТМ 3 База'!J782,'форма ТМ 3 База'!L782)=4,1," ")</f>
        <v xml:space="preserve"> </v>
      </c>
      <c r="G781" s="70" t="str">
        <f>IF('форма ТМ 3 База'!A781&lt;&gt;"",1," ")</f>
        <v xml:space="preserve"> </v>
      </c>
    </row>
    <row r="782" spans="1:7">
      <c r="A782" s="40"/>
      <c r="B782" s="40"/>
      <c r="C782" s="40"/>
      <c r="D782" s="40"/>
      <c r="E782" s="40"/>
      <c r="F782" s="40"/>
      <c r="G782" s="70"/>
    </row>
    <row r="783" spans="1:7">
      <c r="A783" s="40" t="str">
        <f>IF(SUM('форма ТМ 3 База'!B784,'форма ТМ 3 База'!C784,'форма ТМ 3 База'!E784,'форма ТМ 3 База'!F784,'форма ТМ 3 База'!T784)=5,1," ")</f>
        <v xml:space="preserve"> </v>
      </c>
      <c r="B783" s="40" t="str">
        <f>IF(SUM('форма ТМ 3 База'!H784,'форма ТМ 3 База'!R784)=2,1," ")</f>
        <v xml:space="preserve"> </v>
      </c>
      <c r="C783" s="40" t="str">
        <f>IF('форма ТМ 3 База'!O784=1,1," ")</f>
        <v xml:space="preserve"> </v>
      </c>
      <c r="D783" s="40" t="str">
        <f>IF(SUM('форма ТМ 3 База'!N784,'форма ТМ 3 База'!P784,'форма ТМ 3 База'!Q784)=3,1," ")</f>
        <v xml:space="preserve"> </v>
      </c>
      <c r="E783" s="40" t="str">
        <f>IF(SUM('форма ТМ 3 База'!I784,'форма ТМ 3 База'!K784,'форма ТМ 3 База'!M784,'форма ТМ 3 База'!S784,'форма ТМ 3 База'!U784)=5,1," ")</f>
        <v xml:space="preserve"> </v>
      </c>
      <c r="F783" s="40" t="str">
        <f>IF(SUM('форма ТМ 3 База'!D784,'форма ТМ 3 База'!G784,'форма ТМ 3 База'!J784,'форма ТМ 3 База'!L784)=4,1," ")</f>
        <v xml:space="preserve"> </v>
      </c>
      <c r="G783" s="70" t="str">
        <f>IF('форма ТМ 3 База'!A783&lt;&gt;"",1," ")</f>
        <v xml:space="preserve"> </v>
      </c>
    </row>
    <row r="784" spans="1:7">
      <c r="A784" s="40"/>
      <c r="B784" s="40"/>
      <c r="C784" s="40"/>
      <c r="D784" s="40"/>
      <c r="E784" s="40"/>
      <c r="F784" s="40"/>
      <c r="G784" s="70"/>
    </row>
    <row r="785" spans="1:7">
      <c r="A785" s="40" t="str">
        <f>IF(SUM('форма ТМ 3 База'!B786,'форма ТМ 3 База'!C786,'форма ТМ 3 База'!E786,'форма ТМ 3 База'!F786,'форма ТМ 3 База'!T786)=5,1," ")</f>
        <v xml:space="preserve"> </v>
      </c>
      <c r="B785" s="40" t="str">
        <f>IF(SUM('форма ТМ 3 База'!H786,'форма ТМ 3 База'!R786)=2,1," ")</f>
        <v xml:space="preserve"> </v>
      </c>
      <c r="C785" s="40" t="str">
        <f>IF('форма ТМ 3 База'!O786=1,1," ")</f>
        <v xml:space="preserve"> </v>
      </c>
      <c r="D785" s="40" t="str">
        <f>IF(SUM('форма ТМ 3 База'!N786,'форма ТМ 3 База'!P786,'форма ТМ 3 База'!Q786)=3,1," ")</f>
        <v xml:space="preserve"> </v>
      </c>
      <c r="E785" s="40" t="str">
        <f>IF(SUM('форма ТМ 3 База'!I786,'форма ТМ 3 База'!K786,'форма ТМ 3 База'!M786,'форма ТМ 3 База'!S786,'форма ТМ 3 База'!U786)=5,1," ")</f>
        <v xml:space="preserve"> </v>
      </c>
      <c r="F785" s="40" t="str">
        <f>IF(SUM('форма ТМ 3 База'!D786,'форма ТМ 3 База'!G786,'форма ТМ 3 База'!J786,'форма ТМ 3 База'!L786)=4,1," ")</f>
        <v xml:space="preserve"> </v>
      </c>
      <c r="G785" s="70" t="str">
        <f>IF('форма ТМ 3 База'!A785&lt;&gt;"",1," ")</f>
        <v xml:space="preserve"> </v>
      </c>
    </row>
    <row r="786" spans="1:7">
      <c r="A786" s="40"/>
      <c r="B786" s="40"/>
      <c r="C786" s="40"/>
      <c r="D786" s="40"/>
      <c r="E786" s="40"/>
      <c r="F786" s="40"/>
      <c r="G786" s="70"/>
    </row>
    <row r="787" spans="1:7">
      <c r="A787" s="40" t="str">
        <f>IF(SUM('форма ТМ 3 База'!B788,'форма ТМ 3 База'!C788,'форма ТМ 3 База'!E788,'форма ТМ 3 База'!F788,'форма ТМ 3 База'!T788)=5,1," ")</f>
        <v xml:space="preserve"> </v>
      </c>
      <c r="B787" s="40" t="str">
        <f>IF(SUM('форма ТМ 3 База'!H788,'форма ТМ 3 База'!R788)=2,1," ")</f>
        <v xml:space="preserve"> </v>
      </c>
      <c r="C787" s="40" t="str">
        <f>IF('форма ТМ 3 База'!O788=1,1," ")</f>
        <v xml:space="preserve"> </v>
      </c>
      <c r="D787" s="40" t="str">
        <f>IF(SUM('форма ТМ 3 База'!N788,'форма ТМ 3 База'!P788,'форма ТМ 3 База'!Q788)=3,1," ")</f>
        <v xml:space="preserve"> </v>
      </c>
      <c r="E787" s="40" t="str">
        <f>IF(SUM('форма ТМ 3 База'!I788,'форма ТМ 3 База'!K788,'форма ТМ 3 База'!M788,'форма ТМ 3 База'!S788,'форма ТМ 3 База'!U788)=5,1," ")</f>
        <v xml:space="preserve"> </v>
      </c>
      <c r="F787" s="40" t="str">
        <f>IF(SUM('форма ТМ 3 База'!D788,'форма ТМ 3 База'!G788,'форма ТМ 3 База'!J788,'форма ТМ 3 База'!L788)=4,1," ")</f>
        <v xml:space="preserve"> </v>
      </c>
      <c r="G787" s="70" t="str">
        <f>IF('форма ТМ 3 База'!A787&lt;&gt;"",1," ")</f>
        <v xml:space="preserve"> </v>
      </c>
    </row>
    <row r="788" spans="1:7">
      <c r="A788" s="40"/>
      <c r="B788" s="40"/>
      <c r="C788" s="40"/>
      <c r="D788" s="40"/>
      <c r="E788" s="40"/>
      <c r="F788" s="40"/>
      <c r="G788" s="70"/>
    </row>
    <row r="789" spans="1:7">
      <c r="A789" s="40" t="str">
        <f>IF(SUM('форма ТМ 3 База'!B790,'форма ТМ 3 База'!C790,'форма ТМ 3 База'!E790,'форма ТМ 3 База'!F790,'форма ТМ 3 База'!T790)=5,1," ")</f>
        <v xml:space="preserve"> </v>
      </c>
      <c r="B789" s="40" t="str">
        <f>IF(SUM('форма ТМ 3 База'!H790,'форма ТМ 3 База'!R790)=2,1," ")</f>
        <v xml:space="preserve"> </v>
      </c>
      <c r="C789" s="40" t="str">
        <f>IF('форма ТМ 3 База'!O790=1,1," ")</f>
        <v xml:space="preserve"> </v>
      </c>
      <c r="D789" s="40" t="str">
        <f>IF(SUM('форма ТМ 3 База'!N790,'форма ТМ 3 База'!P790,'форма ТМ 3 База'!Q790)=3,1," ")</f>
        <v xml:space="preserve"> </v>
      </c>
      <c r="E789" s="40" t="str">
        <f>IF(SUM('форма ТМ 3 База'!I790,'форма ТМ 3 База'!K790,'форма ТМ 3 База'!M790,'форма ТМ 3 База'!S790,'форма ТМ 3 База'!U790)=5,1," ")</f>
        <v xml:space="preserve"> </v>
      </c>
      <c r="F789" s="40" t="str">
        <f>IF(SUM('форма ТМ 3 База'!D790,'форма ТМ 3 База'!G790,'форма ТМ 3 База'!J790,'форма ТМ 3 База'!L790)=4,1," ")</f>
        <v xml:space="preserve"> </v>
      </c>
      <c r="G789" s="70" t="str">
        <f>IF('форма ТМ 3 База'!A789&lt;&gt;"",1," ")</f>
        <v xml:space="preserve"> </v>
      </c>
    </row>
    <row r="790" spans="1:7">
      <c r="A790" s="40"/>
      <c r="B790" s="40"/>
      <c r="C790" s="40"/>
      <c r="D790" s="40"/>
      <c r="E790" s="40"/>
      <c r="F790" s="40"/>
      <c r="G790" s="70"/>
    </row>
    <row r="791" spans="1:7">
      <c r="A791" s="40" t="str">
        <f>IF(SUM('форма ТМ 3 База'!B792,'форма ТМ 3 База'!C792,'форма ТМ 3 База'!E792,'форма ТМ 3 База'!F792,'форма ТМ 3 База'!T792)=5,1," ")</f>
        <v xml:space="preserve"> </v>
      </c>
      <c r="B791" s="40" t="str">
        <f>IF(SUM('форма ТМ 3 База'!H792,'форма ТМ 3 База'!R792)=2,1," ")</f>
        <v xml:space="preserve"> </v>
      </c>
      <c r="C791" s="40" t="str">
        <f>IF('форма ТМ 3 База'!O792=1,1," ")</f>
        <v xml:space="preserve"> </v>
      </c>
      <c r="D791" s="40" t="str">
        <f>IF(SUM('форма ТМ 3 База'!N792,'форма ТМ 3 База'!P792,'форма ТМ 3 База'!Q792)=3,1," ")</f>
        <v xml:space="preserve"> </v>
      </c>
      <c r="E791" s="40" t="str">
        <f>IF(SUM('форма ТМ 3 База'!I792,'форма ТМ 3 База'!K792,'форма ТМ 3 База'!M792,'форма ТМ 3 База'!S792,'форма ТМ 3 База'!U792)=5,1," ")</f>
        <v xml:space="preserve"> </v>
      </c>
      <c r="F791" s="40" t="str">
        <f>IF(SUM('форма ТМ 3 База'!D792,'форма ТМ 3 База'!G792,'форма ТМ 3 База'!J792,'форма ТМ 3 База'!L792)=4,1," ")</f>
        <v xml:space="preserve"> </v>
      </c>
      <c r="G791" s="70" t="str">
        <f>IF('форма ТМ 3 База'!A791&lt;&gt;"",1," ")</f>
        <v xml:space="preserve"> </v>
      </c>
    </row>
    <row r="792" spans="1:7">
      <c r="A792" s="40"/>
      <c r="B792" s="40"/>
      <c r="C792" s="40"/>
      <c r="D792" s="40"/>
      <c r="E792" s="40"/>
      <c r="F792" s="40"/>
      <c r="G792" s="70"/>
    </row>
    <row r="793" spans="1:7">
      <c r="A793" s="40" t="str">
        <f>IF(SUM('форма ТМ 3 База'!B794,'форма ТМ 3 База'!C794,'форма ТМ 3 База'!E794,'форма ТМ 3 База'!F794,'форма ТМ 3 База'!T794)=5,1," ")</f>
        <v xml:space="preserve"> </v>
      </c>
      <c r="B793" s="40" t="str">
        <f>IF(SUM('форма ТМ 3 База'!H794,'форма ТМ 3 База'!R794)=2,1," ")</f>
        <v xml:space="preserve"> </v>
      </c>
      <c r="C793" s="40" t="str">
        <f>IF('форма ТМ 3 База'!O794=1,1," ")</f>
        <v xml:space="preserve"> </v>
      </c>
      <c r="D793" s="40" t="str">
        <f>IF(SUM('форма ТМ 3 База'!N794,'форма ТМ 3 База'!P794,'форма ТМ 3 База'!Q794)=3,1," ")</f>
        <v xml:space="preserve"> </v>
      </c>
      <c r="E793" s="40" t="str">
        <f>IF(SUM('форма ТМ 3 База'!I794,'форма ТМ 3 База'!K794,'форма ТМ 3 База'!M794,'форма ТМ 3 База'!S794,'форма ТМ 3 База'!U794)=5,1," ")</f>
        <v xml:space="preserve"> </v>
      </c>
      <c r="F793" s="40" t="str">
        <f>IF(SUM('форма ТМ 3 База'!D794,'форма ТМ 3 База'!G794,'форма ТМ 3 База'!J794,'форма ТМ 3 База'!L794)=4,1," ")</f>
        <v xml:space="preserve"> </v>
      </c>
      <c r="G793" s="70" t="str">
        <f>IF('форма ТМ 3 База'!A793&lt;&gt;"",1," ")</f>
        <v xml:space="preserve"> </v>
      </c>
    </row>
    <row r="794" spans="1:7">
      <c r="A794" s="40"/>
      <c r="B794" s="40"/>
      <c r="C794" s="40"/>
      <c r="D794" s="40"/>
      <c r="E794" s="40"/>
      <c r="F794" s="40"/>
      <c r="G794" s="70"/>
    </row>
    <row r="795" spans="1:7">
      <c r="A795" s="40" t="str">
        <f>IF(SUM('форма ТМ 3 База'!B796,'форма ТМ 3 База'!C796,'форма ТМ 3 База'!E796,'форма ТМ 3 База'!F796,'форма ТМ 3 База'!T796)=5,1," ")</f>
        <v xml:space="preserve"> </v>
      </c>
      <c r="B795" s="40" t="str">
        <f>IF(SUM('форма ТМ 3 База'!H796,'форма ТМ 3 База'!R796)=2,1," ")</f>
        <v xml:space="preserve"> </v>
      </c>
      <c r="C795" s="40" t="str">
        <f>IF('форма ТМ 3 База'!O796=1,1," ")</f>
        <v xml:space="preserve"> </v>
      </c>
      <c r="D795" s="40" t="str">
        <f>IF(SUM('форма ТМ 3 База'!N796,'форма ТМ 3 База'!P796,'форма ТМ 3 База'!Q796)=3,1," ")</f>
        <v xml:space="preserve"> </v>
      </c>
      <c r="E795" s="40" t="str">
        <f>IF(SUM('форма ТМ 3 База'!I796,'форма ТМ 3 База'!K796,'форма ТМ 3 База'!M796,'форма ТМ 3 База'!S796,'форма ТМ 3 База'!U796)=5,1," ")</f>
        <v xml:space="preserve"> </v>
      </c>
      <c r="F795" s="40" t="str">
        <f>IF(SUM('форма ТМ 3 База'!D796,'форма ТМ 3 База'!G796,'форма ТМ 3 База'!J796,'форма ТМ 3 База'!L796)=4,1," ")</f>
        <v xml:space="preserve"> </v>
      </c>
      <c r="G795" s="70" t="str">
        <f>IF('форма ТМ 3 База'!A795&lt;&gt;"",1," ")</f>
        <v xml:space="preserve"> </v>
      </c>
    </row>
    <row r="796" spans="1:7">
      <c r="A796" s="40"/>
      <c r="B796" s="40"/>
      <c r="C796" s="40"/>
      <c r="D796" s="40"/>
      <c r="E796" s="40"/>
      <c r="F796" s="40"/>
      <c r="G796" s="70"/>
    </row>
    <row r="797" spans="1:7">
      <c r="A797" s="40" t="str">
        <f>IF(SUM('форма ТМ 3 База'!B798,'форма ТМ 3 База'!C798,'форма ТМ 3 База'!E798,'форма ТМ 3 База'!F798,'форма ТМ 3 База'!T798)=5,1," ")</f>
        <v xml:space="preserve"> </v>
      </c>
      <c r="B797" s="40" t="str">
        <f>IF(SUM('форма ТМ 3 База'!H798,'форма ТМ 3 База'!R798)=2,1," ")</f>
        <v xml:space="preserve"> </v>
      </c>
      <c r="C797" s="40" t="str">
        <f>IF('форма ТМ 3 База'!O798=1,1," ")</f>
        <v xml:space="preserve"> </v>
      </c>
      <c r="D797" s="40" t="str">
        <f>IF(SUM('форма ТМ 3 База'!N798,'форма ТМ 3 База'!P798,'форма ТМ 3 База'!Q798)=3,1," ")</f>
        <v xml:space="preserve"> </v>
      </c>
      <c r="E797" s="40" t="str">
        <f>IF(SUM('форма ТМ 3 База'!I798,'форма ТМ 3 База'!K798,'форма ТМ 3 База'!M798,'форма ТМ 3 База'!S798,'форма ТМ 3 База'!U798)=5,1," ")</f>
        <v xml:space="preserve"> </v>
      </c>
      <c r="F797" s="40" t="str">
        <f>IF(SUM('форма ТМ 3 База'!D798,'форма ТМ 3 База'!G798,'форма ТМ 3 База'!J798,'форма ТМ 3 База'!L798)=4,1," ")</f>
        <v xml:space="preserve"> </v>
      </c>
      <c r="G797" s="70" t="str">
        <f>IF('форма ТМ 3 База'!A797&lt;&gt;"",1," ")</f>
        <v xml:space="preserve"> </v>
      </c>
    </row>
    <row r="798" spans="1:7">
      <c r="A798" s="40"/>
      <c r="B798" s="40"/>
      <c r="C798" s="40"/>
      <c r="D798" s="40"/>
      <c r="E798" s="40"/>
      <c r="F798" s="40"/>
      <c r="G798" s="70"/>
    </row>
    <row r="799" spans="1:7">
      <c r="A799" s="40" t="str">
        <f>IF(SUM('форма ТМ 3 База'!B800,'форма ТМ 3 База'!C800,'форма ТМ 3 База'!E800,'форма ТМ 3 База'!F800,'форма ТМ 3 База'!T800)=5,1," ")</f>
        <v xml:space="preserve"> </v>
      </c>
      <c r="B799" s="40" t="str">
        <f>IF(SUM('форма ТМ 3 База'!H800,'форма ТМ 3 База'!R800)=2,1," ")</f>
        <v xml:space="preserve"> </v>
      </c>
      <c r="C799" s="40" t="str">
        <f>IF('форма ТМ 3 База'!O800=1,1," ")</f>
        <v xml:space="preserve"> </v>
      </c>
      <c r="D799" s="40" t="str">
        <f>IF(SUM('форма ТМ 3 База'!N800,'форма ТМ 3 База'!P800,'форма ТМ 3 База'!Q800)=3,1," ")</f>
        <v xml:space="preserve"> </v>
      </c>
      <c r="E799" s="40" t="str">
        <f>IF(SUM('форма ТМ 3 База'!I800,'форма ТМ 3 База'!K800,'форма ТМ 3 База'!M800,'форма ТМ 3 База'!S800,'форма ТМ 3 База'!U800)=5,1," ")</f>
        <v xml:space="preserve"> </v>
      </c>
      <c r="F799" s="40" t="str">
        <f>IF(SUM('форма ТМ 3 База'!D800,'форма ТМ 3 База'!G800,'форма ТМ 3 База'!J800,'форма ТМ 3 База'!L800)=4,1," ")</f>
        <v xml:space="preserve"> </v>
      </c>
      <c r="G799" s="70" t="str">
        <f>IF('форма ТМ 3 База'!A799&lt;&gt;"",1," ")</f>
        <v xml:space="preserve"> </v>
      </c>
    </row>
    <row r="800" spans="1:7">
      <c r="A800" s="40"/>
      <c r="B800" s="40"/>
      <c r="C800" s="40"/>
      <c r="D800" s="40"/>
      <c r="E800" s="40"/>
      <c r="F800" s="40"/>
      <c r="G800" s="70"/>
    </row>
    <row r="801" spans="1:7">
      <c r="A801" s="40" t="str">
        <f>IF(SUM('форма ТМ 3 База'!B802,'форма ТМ 3 База'!C802,'форма ТМ 3 База'!E802,'форма ТМ 3 База'!F802,'форма ТМ 3 База'!T802)=5,1," ")</f>
        <v xml:space="preserve"> </v>
      </c>
      <c r="B801" s="40" t="str">
        <f>IF(SUM('форма ТМ 3 База'!H802,'форма ТМ 3 База'!R802)=2,1," ")</f>
        <v xml:space="preserve"> </v>
      </c>
      <c r="C801" s="40" t="str">
        <f>IF('форма ТМ 3 База'!O802=1,1," ")</f>
        <v xml:space="preserve"> </v>
      </c>
      <c r="D801" s="40" t="str">
        <f>IF(SUM('форма ТМ 3 База'!N802,'форма ТМ 3 База'!P802,'форма ТМ 3 База'!Q802)=3,1," ")</f>
        <v xml:space="preserve"> </v>
      </c>
      <c r="E801" s="40" t="str">
        <f>IF(SUM('форма ТМ 3 База'!I802,'форма ТМ 3 База'!K802,'форма ТМ 3 База'!M802,'форма ТМ 3 База'!S802,'форма ТМ 3 База'!U802)=5,1," ")</f>
        <v xml:space="preserve"> </v>
      </c>
      <c r="F801" s="40" t="str">
        <f>IF(SUM('форма ТМ 3 База'!D802,'форма ТМ 3 База'!G802,'форма ТМ 3 База'!J802,'форма ТМ 3 База'!L802)=4,1," ")</f>
        <v xml:space="preserve"> </v>
      </c>
      <c r="G801" s="70" t="str">
        <f>IF('форма ТМ 3 База'!A801&lt;&gt;"",1," ")</f>
        <v xml:space="preserve"> </v>
      </c>
    </row>
    <row r="802" spans="1:7">
      <c r="A802" s="40"/>
      <c r="B802" s="40"/>
      <c r="C802" s="40"/>
      <c r="D802" s="40"/>
      <c r="E802" s="40"/>
      <c r="F802" s="40"/>
      <c r="G802" s="70"/>
    </row>
    <row r="803" spans="1:7">
      <c r="A803" s="40" t="str">
        <f>IF(SUM('форма ТМ 3 База'!B804,'форма ТМ 3 База'!C804,'форма ТМ 3 База'!E804,'форма ТМ 3 База'!F804,'форма ТМ 3 База'!T804)=5,1," ")</f>
        <v xml:space="preserve"> </v>
      </c>
      <c r="B803" s="40" t="str">
        <f>IF(SUM('форма ТМ 3 База'!H804,'форма ТМ 3 База'!R804)=2,1," ")</f>
        <v xml:space="preserve"> </v>
      </c>
      <c r="C803" s="40" t="str">
        <f>IF('форма ТМ 3 База'!O804=1,1," ")</f>
        <v xml:space="preserve"> </v>
      </c>
      <c r="D803" s="40" t="str">
        <f>IF(SUM('форма ТМ 3 База'!N804,'форма ТМ 3 База'!P804,'форма ТМ 3 База'!Q804)=3,1," ")</f>
        <v xml:space="preserve"> </v>
      </c>
      <c r="E803" s="40" t="str">
        <f>IF(SUM('форма ТМ 3 База'!I804,'форма ТМ 3 База'!K804,'форма ТМ 3 База'!M804,'форма ТМ 3 База'!S804,'форма ТМ 3 База'!U804)=5,1," ")</f>
        <v xml:space="preserve"> </v>
      </c>
      <c r="F803" s="40" t="str">
        <f>IF(SUM('форма ТМ 3 База'!D804,'форма ТМ 3 База'!G804,'форма ТМ 3 База'!J804,'форма ТМ 3 База'!L804)=4,1," ")</f>
        <v xml:space="preserve"> </v>
      </c>
      <c r="G803" s="70" t="str">
        <f>IF('форма ТМ 3 База'!A803&lt;&gt;"",1," ")</f>
        <v xml:space="preserve"> </v>
      </c>
    </row>
    <row r="804" spans="1:7">
      <c r="A804" s="40"/>
      <c r="B804" s="40"/>
      <c r="C804" s="40"/>
      <c r="D804" s="40"/>
      <c r="E804" s="40"/>
      <c r="F804" s="40"/>
      <c r="G804" s="70"/>
    </row>
    <row r="805" spans="1:7">
      <c r="A805" s="40" t="str">
        <f>IF(SUM('форма ТМ 3 База'!B806,'форма ТМ 3 База'!C806,'форма ТМ 3 База'!E806,'форма ТМ 3 База'!F806,'форма ТМ 3 База'!T806)=5,1," ")</f>
        <v xml:space="preserve"> </v>
      </c>
      <c r="B805" s="40" t="str">
        <f>IF(SUM('форма ТМ 3 База'!H806,'форма ТМ 3 База'!R806)=2,1," ")</f>
        <v xml:space="preserve"> </v>
      </c>
      <c r="C805" s="40" t="str">
        <f>IF('форма ТМ 3 База'!O806=1,1," ")</f>
        <v xml:space="preserve"> </v>
      </c>
      <c r="D805" s="40" t="str">
        <f>IF(SUM('форма ТМ 3 База'!N806,'форма ТМ 3 База'!P806,'форма ТМ 3 База'!Q806)=3,1," ")</f>
        <v xml:space="preserve"> </v>
      </c>
      <c r="E805" s="40" t="str">
        <f>IF(SUM('форма ТМ 3 База'!I806,'форма ТМ 3 База'!K806,'форма ТМ 3 База'!M806,'форма ТМ 3 База'!S806,'форма ТМ 3 База'!U806)=5,1," ")</f>
        <v xml:space="preserve"> </v>
      </c>
      <c r="F805" s="40" t="str">
        <f>IF(SUM('форма ТМ 3 База'!D806,'форма ТМ 3 База'!G806,'форма ТМ 3 База'!J806,'форма ТМ 3 База'!L806)=4,1," ")</f>
        <v xml:space="preserve"> </v>
      </c>
      <c r="G805" s="70" t="str">
        <f>IF('форма ТМ 3 База'!A805&lt;&gt;"",1," ")</f>
        <v xml:space="preserve"> </v>
      </c>
    </row>
    <row r="806" spans="1:7">
      <c r="A806" s="40"/>
      <c r="B806" s="40"/>
      <c r="C806" s="40"/>
      <c r="D806" s="40"/>
      <c r="E806" s="40"/>
      <c r="F806" s="40"/>
      <c r="G806" s="70"/>
    </row>
    <row r="807" spans="1:7">
      <c r="A807" s="40" t="str">
        <f>IF(SUM('форма ТМ 3 База'!B808,'форма ТМ 3 База'!C808,'форма ТМ 3 База'!E808,'форма ТМ 3 База'!F808,'форма ТМ 3 База'!T808)=5,1," ")</f>
        <v xml:space="preserve"> </v>
      </c>
      <c r="B807" s="40" t="str">
        <f>IF(SUM('форма ТМ 3 База'!H808,'форма ТМ 3 База'!R808)=2,1," ")</f>
        <v xml:space="preserve"> </v>
      </c>
      <c r="C807" s="40" t="str">
        <f>IF('форма ТМ 3 База'!O808=1,1," ")</f>
        <v xml:space="preserve"> </v>
      </c>
      <c r="D807" s="40" t="str">
        <f>IF(SUM('форма ТМ 3 База'!N808,'форма ТМ 3 База'!P808,'форма ТМ 3 База'!Q808)=3,1," ")</f>
        <v xml:space="preserve"> </v>
      </c>
      <c r="E807" s="40" t="str">
        <f>IF(SUM('форма ТМ 3 База'!I808,'форма ТМ 3 База'!K808,'форма ТМ 3 База'!M808,'форма ТМ 3 База'!S808,'форма ТМ 3 База'!U808)=5,1," ")</f>
        <v xml:space="preserve"> </v>
      </c>
      <c r="F807" s="40" t="str">
        <f>IF(SUM('форма ТМ 3 База'!D808,'форма ТМ 3 База'!G808,'форма ТМ 3 База'!J808,'форма ТМ 3 База'!L808)=4,1," ")</f>
        <v xml:space="preserve"> </v>
      </c>
      <c r="G807" s="70" t="str">
        <f>IF('форма ТМ 3 База'!A807&lt;&gt;"",1," ")</f>
        <v xml:space="preserve"> </v>
      </c>
    </row>
    <row r="808" spans="1:7">
      <c r="A808" s="40"/>
      <c r="B808" s="40"/>
      <c r="C808" s="40"/>
      <c r="D808" s="40"/>
      <c r="E808" s="40"/>
      <c r="F808" s="40"/>
      <c r="G808" s="70"/>
    </row>
    <row r="809" spans="1:7">
      <c r="A809" s="40" t="str">
        <f>IF(SUM('форма ТМ 3 База'!B810,'форма ТМ 3 База'!C810,'форма ТМ 3 База'!E810,'форма ТМ 3 База'!F810,'форма ТМ 3 База'!T810)=5,1," ")</f>
        <v xml:space="preserve"> </v>
      </c>
      <c r="B809" s="40" t="str">
        <f>IF(SUM('форма ТМ 3 База'!H810,'форма ТМ 3 База'!R810)=2,1," ")</f>
        <v xml:space="preserve"> </v>
      </c>
      <c r="C809" s="40" t="str">
        <f>IF('форма ТМ 3 База'!O810=1,1," ")</f>
        <v xml:space="preserve"> </v>
      </c>
      <c r="D809" s="40" t="str">
        <f>IF(SUM('форма ТМ 3 База'!N810,'форма ТМ 3 База'!P810,'форма ТМ 3 База'!Q810)=3,1," ")</f>
        <v xml:space="preserve"> </v>
      </c>
      <c r="E809" s="40" t="str">
        <f>IF(SUM('форма ТМ 3 База'!I810,'форма ТМ 3 База'!K810,'форма ТМ 3 База'!M810,'форма ТМ 3 База'!S810,'форма ТМ 3 База'!U810)=5,1," ")</f>
        <v xml:space="preserve"> </v>
      </c>
      <c r="F809" s="40" t="str">
        <f>IF(SUM('форма ТМ 3 База'!D810,'форма ТМ 3 База'!G810,'форма ТМ 3 База'!J810,'форма ТМ 3 База'!L810)=4,1," ")</f>
        <v xml:space="preserve"> </v>
      </c>
      <c r="G809" s="70" t="str">
        <f>IF('форма ТМ 3 База'!A809&lt;&gt;"",1," ")</f>
        <v xml:space="preserve"> </v>
      </c>
    </row>
    <row r="810" spans="1:7">
      <c r="A810" s="40"/>
      <c r="B810" s="40"/>
      <c r="C810" s="40"/>
      <c r="D810" s="40"/>
      <c r="E810" s="40"/>
      <c r="F810" s="40"/>
      <c r="G810" s="70"/>
    </row>
    <row r="811" spans="1:7">
      <c r="A811" s="40" t="str">
        <f>IF(SUM('форма ТМ 3 База'!B812,'форма ТМ 3 База'!C812,'форма ТМ 3 База'!E812,'форма ТМ 3 База'!F812,'форма ТМ 3 База'!T812)=5,1," ")</f>
        <v xml:space="preserve"> </v>
      </c>
      <c r="B811" s="40" t="str">
        <f>IF(SUM('форма ТМ 3 База'!H812,'форма ТМ 3 База'!R812)=2,1," ")</f>
        <v xml:space="preserve"> </v>
      </c>
      <c r="C811" s="40" t="str">
        <f>IF('форма ТМ 3 База'!O812=1,1," ")</f>
        <v xml:space="preserve"> </v>
      </c>
      <c r="D811" s="40" t="str">
        <f>IF(SUM('форма ТМ 3 База'!N812,'форма ТМ 3 База'!P812,'форма ТМ 3 База'!Q812)=3,1," ")</f>
        <v xml:space="preserve"> </v>
      </c>
      <c r="E811" s="40" t="str">
        <f>IF(SUM('форма ТМ 3 База'!I812,'форма ТМ 3 База'!K812,'форма ТМ 3 База'!M812,'форма ТМ 3 База'!S812,'форма ТМ 3 База'!U812)=5,1," ")</f>
        <v xml:space="preserve"> </v>
      </c>
      <c r="F811" s="40" t="str">
        <f>IF(SUM('форма ТМ 3 База'!D812,'форма ТМ 3 База'!G812,'форма ТМ 3 База'!J812,'форма ТМ 3 База'!L812)=4,1," ")</f>
        <v xml:space="preserve"> </v>
      </c>
      <c r="G811" s="70" t="str">
        <f>IF('форма ТМ 3 База'!A811&lt;&gt;"",1," ")</f>
        <v xml:space="preserve"> </v>
      </c>
    </row>
    <row r="812" spans="1:7">
      <c r="A812" s="40"/>
      <c r="B812" s="40"/>
      <c r="C812" s="40"/>
      <c r="D812" s="40"/>
      <c r="E812" s="40"/>
      <c r="F812" s="40"/>
      <c r="G812" s="70"/>
    </row>
    <row r="813" spans="1:7">
      <c r="A813" s="40" t="str">
        <f>IF(SUM('форма ТМ 3 База'!B814,'форма ТМ 3 База'!C814,'форма ТМ 3 База'!E814,'форма ТМ 3 База'!F814,'форма ТМ 3 База'!T814)=5,1," ")</f>
        <v xml:space="preserve"> </v>
      </c>
      <c r="B813" s="40" t="str">
        <f>IF(SUM('форма ТМ 3 База'!H814,'форма ТМ 3 База'!R814)=2,1," ")</f>
        <v xml:space="preserve"> </v>
      </c>
      <c r="C813" s="40" t="str">
        <f>IF('форма ТМ 3 База'!O814=1,1," ")</f>
        <v xml:space="preserve"> </v>
      </c>
      <c r="D813" s="40" t="str">
        <f>IF(SUM('форма ТМ 3 База'!N814,'форма ТМ 3 База'!P814,'форма ТМ 3 База'!Q814)=3,1," ")</f>
        <v xml:space="preserve"> </v>
      </c>
      <c r="E813" s="40" t="str">
        <f>IF(SUM('форма ТМ 3 База'!I814,'форма ТМ 3 База'!K814,'форма ТМ 3 База'!M814,'форма ТМ 3 База'!S814,'форма ТМ 3 База'!U814)=5,1," ")</f>
        <v xml:space="preserve"> </v>
      </c>
      <c r="F813" s="40" t="str">
        <f>IF(SUM('форма ТМ 3 База'!D814,'форма ТМ 3 База'!G814,'форма ТМ 3 База'!J814,'форма ТМ 3 База'!L814)=4,1," ")</f>
        <v xml:space="preserve"> </v>
      </c>
      <c r="G813" s="70" t="str">
        <f>IF('форма ТМ 3 База'!A813&lt;&gt;"",1," ")</f>
        <v xml:space="preserve"> </v>
      </c>
    </row>
    <row r="814" spans="1:7">
      <c r="A814" s="40"/>
      <c r="B814" s="40"/>
      <c r="C814" s="40"/>
      <c r="D814" s="40"/>
      <c r="E814" s="40"/>
      <c r="F814" s="40"/>
      <c r="G814" s="70"/>
    </row>
    <row r="815" spans="1:7">
      <c r="A815" s="40" t="str">
        <f>IF(SUM('форма ТМ 3 База'!B816,'форма ТМ 3 База'!C816,'форма ТМ 3 База'!E816,'форма ТМ 3 База'!F816,'форма ТМ 3 База'!T816)=5,1," ")</f>
        <v xml:space="preserve"> </v>
      </c>
      <c r="B815" s="40" t="str">
        <f>IF(SUM('форма ТМ 3 База'!H816,'форма ТМ 3 База'!R816)=2,1," ")</f>
        <v xml:space="preserve"> </v>
      </c>
      <c r="C815" s="40" t="str">
        <f>IF('форма ТМ 3 База'!O816=1,1," ")</f>
        <v xml:space="preserve"> </v>
      </c>
      <c r="D815" s="40" t="str">
        <f>IF(SUM('форма ТМ 3 База'!N816,'форма ТМ 3 База'!P816,'форма ТМ 3 База'!Q816)=3,1," ")</f>
        <v xml:space="preserve"> </v>
      </c>
      <c r="E815" s="40" t="str">
        <f>IF(SUM('форма ТМ 3 База'!I816,'форма ТМ 3 База'!K816,'форма ТМ 3 База'!M816,'форма ТМ 3 База'!S816,'форма ТМ 3 База'!U816)=5,1," ")</f>
        <v xml:space="preserve"> </v>
      </c>
      <c r="F815" s="40" t="str">
        <f>IF(SUM('форма ТМ 3 База'!D816,'форма ТМ 3 База'!G816,'форма ТМ 3 База'!J816,'форма ТМ 3 База'!L816)=4,1," ")</f>
        <v xml:space="preserve"> </v>
      </c>
      <c r="G815" s="70" t="str">
        <f>IF('форма ТМ 3 База'!A815&lt;&gt;"",1," ")</f>
        <v xml:space="preserve"> </v>
      </c>
    </row>
    <row r="816" spans="1:7">
      <c r="A816" s="40"/>
      <c r="B816" s="40"/>
      <c r="C816" s="40"/>
      <c r="D816" s="40"/>
      <c r="E816" s="40"/>
      <c r="F816" s="40"/>
      <c r="G816" s="70"/>
    </row>
    <row r="817" spans="1:7">
      <c r="A817" s="40" t="str">
        <f>IF(SUM('форма ТМ 3 База'!B818,'форма ТМ 3 База'!C818,'форма ТМ 3 База'!E818,'форма ТМ 3 База'!F818,'форма ТМ 3 База'!T818)=5,1," ")</f>
        <v xml:space="preserve"> </v>
      </c>
      <c r="B817" s="40" t="str">
        <f>IF(SUM('форма ТМ 3 База'!H818,'форма ТМ 3 База'!R818)=2,1," ")</f>
        <v xml:space="preserve"> </v>
      </c>
      <c r="C817" s="40" t="str">
        <f>IF('форма ТМ 3 База'!O818=1,1," ")</f>
        <v xml:space="preserve"> </v>
      </c>
      <c r="D817" s="40" t="str">
        <f>IF(SUM('форма ТМ 3 База'!N818,'форма ТМ 3 База'!P818,'форма ТМ 3 База'!Q818)=3,1," ")</f>
        <v xml:space="preserve"> </v>
      </c>
      <c r="E817" s="40" t="str">
        <f>IF(SUM('форма ТМ 3 База'!I818,'форма ТМ 3 База'!K818,'форма ТМ 3 База'!M818,'форма ТМ 3 База'!S818,'форма ТМ 3 База'!U818)=5,1," ")</f>
        <v xml:space="preserve"> </v>
      </c>
      <c r="F817" s="40" t="str">
        <f>IF(SUM('форма ТМ 3 База'!D818,'форма ТМ 3 База'!G818,'форма ТМ 3 База'!J818,'форма ТМ 3 База'!L818)=4,1," ")</f>
        <v xml:space="preserve"> </v>
      </c>
      <c r="G817" s="70" t="str">
        <f>IF('форма ТМ 3 База'!A817&lt;&gt;"",1," ")</f>
        <v xml:space="preserve"> </v>
      </c>
    </row>
    <row r="818" spans="1:7">
      <c r="A818" s="40"/>
      <c r="B818" s="40"/>
      <c r="C818" s="40"/>
      <c r="D818" s="40"/>
      <c r="E818" s="40"/>
      <c r="F818" s="40"/>
      <c r="G818" s="70"/>
    </row>
    <row r="819" spans="1:7">
      <c r="A819" s="40" t="str">
        <f>IF(SUM('форма ТМ 3 База'!B820,'форма ТМ 3 База'!C820,'форма ТМ 3 База'!E820,'форма ТМ 3 База'!F820,'форма ТМ 3 База'!T820)=5,1," ")</f>
        <v xml:space="preserve"> </v>
      </c>
      <c r="B819" s="40" t="str">
        <f>IF(SUM('форма ТМ 3 База'!H820,'форма ТМ 3 База'!R820)=2,1," ")</f>
        <v xml:space="preserve"> </v>
      </c>
      <c r="C819" s="40" t="str">
        <f>IF('форма ТМ 3 База'!O820=1,1," ")</f>
        <v xml:space="preserve"> </v>
      </c>
      <c r="D819" s="40" t="str">
        <f>IF(SUM('форма ТМ 3 База'!N820,'форма ТМ 3 База'!P820,'форма ТМ 3 База'!Q820)=3,1," ")</f>
        <v xml:space="preserve"> </v>
      </c>
      <c r="E819" s="40" t="str">
        <f>IF(SUM('форма ТМ 3 База'!I820,'форма ТМ 3 База'!K820,'форма ТМ 3 База'!M820,'форма ТМ 3 База'!S820,'форма ТМ 3 База'!U820)=5,1," ")</f>
        <v xml:space="preserve"> </v>
      </c>
      <c r="F819" s="40" t="str">
        <f>IF(SUM('форма ТМ 3 База'!D820,'форма ТМ 3 База'!G820,'форма ТМ 3 База'!J820,'форма ТМ 3 База'!L820)=4,1," ")</f>
        <v xml:space="preserve"> </v>
      </c>
      <c r="G819" s="70" t="str">
        <f>IF('форма ТМ 3 База'!A819&lt;&gt;"",1," ")</f>
        <v xml:space="preserve"> </v>
      </c>
    </row>
    <row r="820" spans="1:7">
      <c r="A820" s="40"/>
      <c r="B820" s="40"/>
      <c r="C820" s="40"/>
      <c r="D820" s="40"/>
      <c r="E820" s="40"/>
      <c r="F820" s="40"/>
      <c r="G820" s="70"/>
    </row>
    <row r="821" spans="1:7">
      <c r="A821" s="40" t="str">
        <f>IF(SUM('форма ТМ 3 База'!B822,'форма ТМ 3 База'!C822,'форма ТМ 3 База'!E822,'форма ТМ 3 База'!F822,'форма ТМ 3 База'!T822)=5,1," ")</f>
        <v xml:space="preserve"> </v>
      </c>
      <c r="B821" s="40" t="str">
        <f>IF(SUM('форма ТМ 3 База'!H822,'форма ТМ 3 База'!R822)=2,1," ")</f>
        <v xml:space="preserve"> </v>
      </c>
      <c r="C821" s="40" t="str">
        <f>IF('форма ТМ 3 База'!O822=1,1," ")</f>
        <v xml:space="preserve"> </v>
      </c>
      <c r="D821" s="40" t="str">
        <f>IF(SUM('форма ТМ 3 База'!N822,'форма ТМ 3 База'!P822,'форма ТМ 3 База'!Q822)=3,1," ")</f>
        <v xml:space="preserve"> </v>
      </c>
      <c r="E821" s="40" t="str">
        <f>IF(SUM('форма ТМ 3 База'!I822,'форма ТМ 3 База'!K822,'форма ТМ 3 База'!M822,'форма ТМ 3 База'!S822,'форма ТМ 3 База'!U822)=5,1," ")</f>
        <v xml:space="preserve"> </v>
      </c>
      <c r="F821" s="40" t="str">
        <f>IF(SUM('форма ТМ 3 База'!D822,'форма ТМ 3 База'!G822,'форма ТМ 3 База'!J822,'форма ТМ 3 База'!L822)=4,1," ")</f>
        <v xml:space="preserve"> </v>
      </c>
      <c r="G821" s="70" t="str">
        <f>IF('форма ТМ 3 База'!A821&lt;&gt;"",1," ")</f>
        <v xml:space="preserve"> </v>
      </c>
    </row>
    <row r="822" spans="1:7">
      <c r="A822" s="40"/>
      <c r="B822" s="40"/>
      <c r="C822" s="40"/>
      <c r="D822" s="40"/>
      <c r="E822" s="40"/>
      <c r="F822" s="40"/>
      <c r="G822" s="70"/>
    </row>
    <row r="823" spans="1:7">
      <c r="A823" s="40" t="str">
        <f>IF(SUM('форма ТМ 3 База'!B824,'форма ТМ 3 База'!C824,'форма ТМ 3 База'!E824,'форма ТМ 3 База'!F824,'форма ТМ 3 База'!T824)=5,1," ")</f>
        <v xml:space="preserve"> </v>
      </c>
      <c r="B823" s="40" t="str">
        <f>IF(SUM('форма ТМ 3 База'!H824,'форма ТМ 3 База'!R824)=2,1," ")</f>
        <v xml:space="preserve"> </v>
      </c>
      <c r="C823" s="40" t="str">
        <f>IF('форма ТМ 3 База'!O824=1,1," ")</f>
        <v xml:space="preserve"> </v>
      </c>
      <c r="D823" s="40" t="str">
        <f>IF(SUM('форма ТМ 3 База'!N824,'форма ТМ 3 База'!P824,'форма ТМ 3 База'!Q824)=3,1," ")</f>
        <v xml:space="preserve"> </v>
      </c>
      <c r="E823" s="40" t="str">
        <f>IF(SUM('форма ТМ 3 База'!I824,'форма ТМ 3 База'!K824,'форма ТМ 3 База'!M824,'форма ТМ 3 База'!S824,'форма ТМ 3 База'!U824)=5,1," ")</f>
        <v xml:space="preserve"> </v>
      </c>
      <c r="F823" s="40" t="str">
        <f>IF(SUM('форма ТМ 3 База'!D824,'форма ТМ 3 База'!G824,'форма ТМ 3 База'!J824,'форма ТМ 3 База'!L824)=4,1," ")</f>
        <v xml:space="preserve"> </v>
      </c>
      <c r="G823" s="70" t="str">
        <f>IF('форма ТМ 3 База'!A823&lt;&gt;"",1," ")</f>
        <v xml:space="preserve"> </v>
      </c>
    </row>
    <row r="824" spans="1:7">
      <c r="A824" s="40"/>
      <c r="B824" s="40"/>
      <c r="C824" s="40"/>
      <c r="D824" s="40"/>
      <c r="E824" s="40"/>
      <c r="F824" s="40"/>
      <c r="G824" s="70"/>
    </row>
    <row r="825" spans="1:7">
      <c r="A825" s="40" t="str">
        <f>IF(SUM('форма ТМ 3 База'!B826,'форма ТМ 3 База'!C826,'форма ТМ 3 База'!E826,'форма ТМ 3 База'!F826,'форма ТМ 3 База'!T826)=5,1," ")</f>
        <v xml:space="preserve"> </v>
      </c>
      <c r="B825" s="40" t="str">
        <f>IF(SUM('форма ТМ 3 База'!H826,'форма ТМ 3 База'!R826)=2,1," ")</f>
        <v xml:space="preserve"> </v>
      </c>
      <c r="C825" s="40" t="str">
        <f>IF('форма ТМ 3 База'!O826=1,1," ")</f>
        <v xml:space="preserve"> </v>
      </c>
      <c r="D825" s="40" t="str">
        <f>IF(SUM('форма ТМ 3 База'!N826,'форма ТМ 3 База'!P826,'форма ТМ 3 База'!Q826)=3,1," ")</f>
        <v xml:space="preserve"> </v>
      </c>
      <c r="E825" s="40" t="str">
        <f>IF(SUM('форма ТМ 3 База'!I826,'форма ТМ 3 База'!K826,'форма ТМ 3 База'!M826,'форма ТМ 3 База'!S826,'форма ТМ 3 База'!U826)=5,1," ")</f>
        <v xml:space="preserve"> </v>
      </c>
      <c r="F825" s="40" t="str">
        <f>IF(SUM('форма ТМ 3 База'!D826,'форма ТМ 3 База'!G826,'форма ТМ 3 База'!J826,'форма ТМ 3 База'!L826)=4,1," ")</f>
        <v xml:space="preserve"> </v>
      </c>
      <c r="G825" s="70" t="str">
        <f>IF('форма ТМ 3 База'!A825&lt;&gt;"",1," ")</f>
        <v xml:space="preserve"> </v>
      </c>
    </row>
    <row r="826" spans="1:7">
      <c r="A826" s="40"/>
      <c r="B826" s="40"/>
      <c r="C826" s="40"/>
      <c r="D826" s="40"/>
      <c r="E826" s="40"/>
      <c r="F826" s="40"/>
      <c r="G826" s="70"/>
    </row>
    <row r="827" spans="1:7">
      <c r="A827" s="40" t="str">
        <f>IF(SUM('форма ТМ 3 База'!B828,'форма ТМ 3 База'!C828,'форма ТМ 3 База'!E828,'форма ТМ 3 База'!F828,'форма ТМ 3 База'!T828)=5,1," ")</f>
        <v xml:space="preserve"> </v>
      </c>
      <c r="B827" s="40" t="str">
        <f>IF(SUM('форма ТМ 3 База'!H828,'форма ТМ 3 База'!R828)=2,1," ")</f>
        <v xml:space="preserve"> </v>
      </c>
      <c r="C827" s="40" t="str">
        <f>IF('форма ТМ 3 База'!O828=1,1," ")</f>
        <v xml:space="preserve"> </v>
      </c>
      <c r="D827" s="40" t="str">
        <f>IF(SUM('форма ТМ 3 База'!N828,'форма ТМ 3 База'!P828,'форма ТМ 3 База'!Q828)=3,1," ")</f>
        <v xml:space="preserve"> </v>
      </c>
      <c r="E827" s="40" t="str">
        <f>IF(SUM('форма ТМ 3 База'!I828,'форма ТМ 3 База'!K828,'форма ТМ 3 База'!M828,'форма ТМ 3 База'!S828,'форма ТМ 3 База'!U828)=5,1," ")</f>
        <v xml:space="preserve"> </v>
      </c>
      <c r="F827" s="40" t="str">
        <f>IF(SUM('форма ТМ 3 База'!D828,'форма ТМ 3 База'!G828,'форма ТМ 3 База'!J828,'форма ТМ 3 База'!L828)=4,1," ")</f>
        <v xml:space="preserve"> </v>
      </c>
      <c r="G827" s="70" t="str">
        <f>IF('форма ТМ 3 База'!A827&lt;&gt;"",1," ")</f>
        <v xml:space="preserve"> </v>
      </c>
    </row>
    <row r="828" spans="1:7">
      <c r="A828" s="40"/>
      <c r="B828" s="40"/>
      <c r="C828" s="40"/>
      <c r="D828" s="40"/>
      <c r="E828" s="40"/>
      <c r="F828" s="40"/>
      <c r="G828" s="70"/>
    </row>
    <row r="829" spans="1:7">
      <c r="A829" s="40" t="str">
        <f>IF(SUM('форма ТМ 3 База'!B830,'форма ТМ 3 База'!C830,'форма ТМ 3 База'!E830,'форма ТМ 3 База'!F830,'форма ТМ 3 База'!T830)=5,1," ")</f>
        <v xml:space="preserve"> </v>
      </c>
      <c r="B829" s="40" t="str">
        <f>IF(SUM('форма ТМ 3 База'!H830,'форма ТМ 3 База'!R830)=2,1," ")</f>
        <v xml:space="preserve"> </v>
      </c>
      <c r="C829" s="40" t="str">
        <f>IF('форма ТМ 3 База'!O830=1,1," ")</f>
        <v xml:space="preserve"> </v>
      </c>
      <c r="D829" s="40" t="str">
        <f>IF(SUM('форма ТМ 3 База'!N830,'форма ТМ 3 База'!P830,'форма ТМ 3 База'!Q830)=3,1," ")</f>
        <v xml:space="preserve"> </v>
      </c>
      <c r="E829" s="40" t="str">
        <f>IF(SUM('форма ТМ 3 База'!I830,'форма ТМ 3 База'!K830,'форма ТМ 3 База'!M830,'форма ТМ 3 База'!S830,'форма ТМ 3 База'!U830)=5,1," ")</f>
        <v xml:space="preserve"> </v>
      </c>
      <c r="F829" s="40" t="str">
        <f>IF(SUM('форма ТМ 3 База'!D830,'форма ТМ 3 База'!G830,'форма ТМ 3 База'!J830,'форма ТМ 3 База'!L830)=4,1," ")</f>
        <v xml:space="preserve"> </v>
      </c>
      <c r="G829" s="70" t="str">
        <f>IF('форма ТМ 3 База'!A829&lt;&gt;"",1," ")</f>
        <v xml:space="preserve"> </v>
      </c>
    </row>
    <row r="830" spans="1:7">
      <c r="A830" s="40"/>
      <c r="B830" s="40"/>
      <c r="C830" s="40"/>
      <c r="D830" s="40"/>
      <c r="E830" s="40"/>
      <c r="F830" s="40"/>
      <c r="G830" s="70"/>
    </row>
    <row r="831" spans="1:7">
      <c r="A831" s="40" t="str">
        <f>IF(SUM('форма ТМ 3 База'!B832,'форма ТМ 3 База'!C832,'форма ТМ 3 База'!E832,'форма ТМ 3 База'!F832,'форма ТМ 3 База'!T832)=5,1," ")</f>
        <v xml:space="preserve"> </v>
      </c>
      <c r="B831" s="40" t="str">
        <f>IF(SUM('форма ТМ 3 База'!H832,'форма ТМ 3 База'!R832)=2,1," ")</f>
        <v xml:space="preserve"> </v>
      </c>
      <c r="C831" s="40" t="str">
        <f>IF('форма ТМ 3 База'!O832=1,1," ")</f>
        <v xml:space="preserve"> </v>
      </c>
      <c r="D831" s="40" t="str">
        <f>IF(SUM('форма ТМ 3 База'!N832,'форма ТМ 3 База'!P832,'форма ТМ 3 База'!Q832)=3,1," ")</f>
        <v xml:space="preserve"> </v>
      </c>
      <c r="E831" s="40" t="str">
        <f>IF(SUM('форма ТМ 3 База'!I832,'форма ТМ 3 База'!K832,'форма ТМ 3 База'!M832,'форма ТМ 3 База'!S832,'форма ТМ 3 База'!U832)=5,1," ")</f>
        <v xml:space="preserve"> </v>
      </c>
      <c r="F831" s="40" t="str">
        <f>IF(SUM('форма ТМ 3 База'!D832,'форма ТМ 3 База'!G832,'форма ТМ 3 База'!J832,'форма ТМ 3 База'!L832)=4,1," ")</f>
        <v xml:space="preserve"> </v>
      </c>
      <c r="G831" s="70" t="str">
        <f>IF('форма ТМ 3 База'!A831&lt;&gt;"",1," ")</f>
        <v xml:space="preserve"> </v>
      </c>
    </row>
    <row r="832" spans="1:7">
      <c r="A832" s="40"/>
      <c r="B832" s="40"/>
      <c r="C832" s="40"/>
      <c r="D832" s="40"/>
      <c r="E832" s="40"/>
      <c r="F832" s="40"/>
      <c r="G832" s="70"/>
    </row>
    <row r="833" spans="1:7">
      <c r="A833" s="40" t="str">
        <f>IF(SUM('форма ТМ 3 База'!B834,'форма ТМ 3 База'!C834,'форма ТМ 3 База'!E834,'форма ТМ 3 База'!F834,'форма ТМ 3 База'!T834)=5,1," ")</f>
        <v xml:space="preserve"> </v>
      </c>
      <c r="B833" s="40" t="str">
        <f>IF(SUM('форма ТМ 3 База'!H834,'форма ТМ 3 База'!R834)=2,1," ")</f>
        <v xml:space="preserve"> </v>
      </c>
      <c r="C833" s="40" t="str">
        <f>IF('форма ТМ 3 База'!O834=1,1," ")</f>
        <v xml:space="preserve"> </v>
      </c>
      <c r="D833" s="40" t="str">
        <f>IF(SUM('форма ТМ 3 База'!N834,'форма ТМ 3 База'!P834,'форма ТМ 3 База'!Q834)=3,1," ")</f>
        <v xml:space="preserve"> </v>
      </c>
      <c r="E833" s="40" t="str">
        <f>IF(SUM('форма ТМ 3 База'!I834,'форма ТМ 3 База'!K834,'форма ТМ 3 База'!M834,'форма ТМ 3 База'!S834,'форма ТМ 3 База'!U834)=5,1," ")</f>
        <v xml:space="preserve"> </v>
      </c>
      <c r="F833" s="40" t="str">
        <f>IF(SUM('форма ТМ 3 База'!D834,'форма ТМ 3 База'!G834,'форма ТМ 3 База'!J834,'форма ТМ 3 База'!L834)=4,1," ")</f>
        <v xml:space="preserve"> </v>
      </c>
      <c r="G833" s="70" t="str">
        <f>IF('форма ТМ 3 База'!A833&lt;&gt;"",1," ")</f>
        <v xml:space="preserve"> </v>
      </c>
    </row>
    <row r="834" spans="1:7">
      <c r="A834" s="40"/>
      <c r="B834" s="40"/>
      <c r="C834" s="40"/>
      <c r="D834" s="40"/>
      <c r="E834" s="40"/>
      <c r="F834" s="40"/>
      <c r="G834" s="70"/>
    </row>
    <row r="835" spans="1:7">
      <c r="A835" s="40" t="str">
        <f>IF(SUM('форма ТМ 3 База'!B836,'форма ТМ 3 База'!C836,'форма ТМ 3 База'!E836,'форма ТМ 3 База'!F836,'форма ТМ 3 База'!T836)=5,1," ")</f>
        <v xml:space="preserve"> </v>
      </c>
      <c r="B835" s="40" t="str">
        <f>IF(SUM('форма ТМ 3 База'!H836,'форма ТМ 3 База'!R836)=2,1," ")</f>
        <v xml:space="preserve"> </v>
      </c>
      <c r="C835" s="40" t="str">
        <f>IF('форма ТМ 3 База'!O836=1,1," ")</f>
        <v xml:space="preserve"> </v>
      </c>
      <c r="D835" s="40" t="str">
        <f>IF(SUM('форма ТМ 3 База'!N836,'форма ТМ 3 База'!P836,'форма ТМ 3 База'!Q836)=3,1," ")</f>
        <v xml:space="preserve"> </v>
      </c>
      <c r="E835" s="40" t="str">
        <f>IF(SUM('форма ТМ 3 База'!I836,'форма ТМ 3 База'!K836,'форма ТМ 3 База'!M836,'форма ТМ 3 База'!S836,'форма ТМ 3 База'!U836)=5,1," ")</f>
        <v xml:space="preserve"> </v>
      </c>
      <c r="F835" s="40" t="str">
        <f>IF(SUM('форма ТМ 3 База'!D836,'форма ТМ 3 База'!G836,'форма ТМ 3 База'!J836,'форма ТМ 3 База'!L836)=4,1," ")</f>
        <v xml:space="preserve"> </v>
      </c>
      <c r="G835" s="70" t="str">
        <f>IF('форма ТМ 3 База'!A835&lt;&gt;"",1," ")</f>
        <v xml:space="preserve"> </v>
      </c>
    </row>
    <row r="836" spans="1:7">
      <c r="A836" s="40"/>
      <c r="B836" s="40"/>
      <c r="C836" s="40"/>
      <c r="D836" s="40"/>
      <c r="E836" s="40"/>
      <c r="F836" s="40"/>
      <c r="G836" s="70"/>
    </row>
    <row r="837" spans="1:7">
      <c r="A837" s="40" t="str">
        <f>IF(SUM('форма ТМ 3 База'!B838,'форма ТМ 3 База'!C838,'форма ТМ 3 База'!E838,'форма ТМ 3 База'!F838,'форма ТМ 3 База'!T838)=5,1," ")</f>
        <v xml:space="preserve"> </v>
      </c>
      <c r="B837" s="40" t="str">
        <f>IF(SUM('форма ТМ 3 База'!H838,'форма ТМ 3 База'!R838)=2,1," ")</f>
        <v xml:space="preserve"> </v>
      </c>
      <c r="C837" s="40" t="str">
        <f>IF('форма ТМ 3 База'!O838=1,1," ")</f>
        <v xml:space="preserve"> </v>
      </c>
      <c r="D837" s="40" t="str">
        <f>IF(SUM('форма ТМ 3 База'!N838,'форма ТМ 3 База'!P838,'форма ТМ 3 База'!Q838)=3,1," ")</f>
        <v xml:space="preserve"> </v>
      </c>
      <c r="E837" s="40" t="str">
        <f>IF(SUM('форма ТМ 3 База'!I838,'форма ТМ 3 База'!K838,'форма ТМ 3 База'!M838,'форма ТМ 3 База'!S838,'форма ТМ 3 База'!U838)=5,1," ")</f>
        <v xml:space="preserve"> </v>
      </c>
      <c r="F837" s="40" t="str">
        <f>IF(SUM('форма ТМ 3 База'!D838,'форма ТМ 3 База'!G838,'форма ТМ 3 База'!J838,'форма ТМ 3 База'!L838)=4,1," ")</f>
        <v xml:space="preserve"> </v>
      </c>
      <c r="G837" s="70" t="str">
        <f>IF('форма ТМ 3 База'!A837&lt;&gt;"",1," ")</f>
        <v xml:space="preserve"> </v>
      </c>
    </row>
    <row r="838" spans="1:7">
      <c r="A838" s="40"/>
      <c r="B838" s="40"/>
      <c r="C838" s="40"/>
      <c r="D838" s="40"/>
      <c r="E838" s="40"/>
      <c r="F838" s="40"/>
      <c r="G838" s="70"/>
    </row>
    <row r="839" spans="1:7">
      <c r="A839" s="40" t="str">
        <f>IF(SUM('форма ТМ 3 База'!B840,'форма ТМ 3 База'!C840,'форма ТМ 3 База'!E840,'форма ТМ 3 База'!F840,'форма ТМ 3 База'!T840)=5,1," ")</f>
        <v xml:space="preserve"> </v>
      </c>
      <c r="B839" s="40" t="str">
        <f>IF(SUM('форма ТМ 3 База'!H840,'форма ТМ 3 База'!R840)=2,1," ")</f>
        <v xml:space="preserve"> </v>
      </c>
      <c r="C839" s="40" t="str">
        <f>IF('форма ТМ 3 База'!O840=1,1," ")</f>
        <v xml:space="preserve"> </v>
      </c>
      <c r="D839" s="40" t="str">
        <f>IF(SUM('форма ТМ 3 База'!N840,'форма ТМ 3 База'!P840,'форма ТМ 3 База'!Q840)=3,1," ")</f>
        <v xml:space="preserve"> </v>
      </c>
      <c r="E839" s="40" t="str">
        <f>IF(SUM('форма ТМ 3 База'!I840,'форма ТМ 3 База'!K840,'форма ТМ 3 База'!M840,'форма ТМ 3 База'!S840,'форма ТМ 3 База'!U840)=5,1," ")</f>
        <v xml:space="preserve"> </v>
      </c>
      <c r="F839" s="40" t="str">
        <f>IF(SUM('форма ТМ 3 База'!D840,'форма ТМ 3 База'!G840,'форма ТМ 3 База'!J840,'форма ТМ 3 База'!L840)=4,1," ")</f>
        <v xml:space="preserve"> </v>
      </c>
      <c r="G839" s="70" t="str">
        <f>IF('форма ТМ 3 База'!A839&lt;&gt;"",1," ")</f>
        <v xml:space="preserve"> </v>
      </c>
    </row>
    <row r="840" spans="1:7">
      <c r="A840" s="40"/>
      <c r="B840" s="40"/>
      <c r="C840" s="40"/>
      <c r="D840" s="40"/>
      <c r="E840" s="40"/>
      <c r="F840" s="40"/>
      <c r="G840" s="70"/>
    </row>
    <row r="841" spans="1:7">
      <c r="A841" s="40" t="str">
        <f>IF(SUM('форма ТМ 3 База'!B842,'форма ТМ 3 База'!C842,'форма ТМ 3 База'!E842,'форма ТМ 3 База'!F842,'форма ТМ 3 База'!T842)=5,1," ")</f>
        <v xml:space="preserve"> </v>
      </c>
      <c r="B841" s="40" t="str">
        <f>IF(SUM('форма ТМ 3 База'!H842,'форма ТМ 3 База'!R842)=2,1," ")</f>
        <v xml:space="preserve"> </v>
      </c>
      <c r="C841" s="40" t="str">
        <f>IF('форма ТМ 3 База'!O842=1,1," ")</f>
        <v xml:space="preserve"> </v>
      </c>
      <c r="D841" s="40" t="str">
        <f>IF(SUM('форма ТМ 3 База'!N842,'форма ТМ 3 База'!P842,'форма ТМ 3 База'!Q842)=3,1," ")</f>
        <v xml:space="preserve"> </v>
      </c>
      <c r="E841" s="40" t="str">
        <f>IF(SUM('форма ТМ 3 База'!I842,'форма ТМ 3 База'!K842,'форма ТМ 3 База'!M842,'форма ТМ 3 База'!S842,'форма ТМ 3 База'!U842)=5,1," ")</f>
        <v xml:space="preserve"> </v>
      </c>
      <c r="F841" s="40" t="str">
        <f>IF(SUM('форма ТМ 3 База'!D842,'форма ТМ 3 База'!G842,'форма ТМ 3 База'!J842,'форма ТМ 3 База'!L842)=4,1," ")</f>
        <v xml:space="preserve"> </v>
      </c>
      <c r="G841" s="70" t="str">
        <f>IF('форма ТМ 3 База'!A841&lt;&gt;"",1," ")</f>
        <v xml:space="preserve"> </v>
      </c>
    </row>
    <row r="842" spans="1:7">
      <c r="A842" s="40"/>
      <c r="B842" s="40"/>
      <c r="C842" s="40"/>
      <c r="D842" s="40"/>
      <c r="E842" s="40"/>
      <c r="F842" s="40"/>
      <c r="G842" s="70"/>
    </row>
    <row r="843" spans="1:7">
      <c r="A843" s="40" t="str">
        <f>IF(SUM('форма ТМ 3 База'!B844,'форма ТМ 3 База'!C844,'форма ТМ 3 База'!E844,'форма ТМ 3 База'!F844,'форма ТМ 3 База'!T844)=5,1," ")</f>
        <v xml:space="preserve"> </v>
      </c>
      <c r="B843" s="40" t="str">
        <f>IF(SUM('форма ТМ 3 База'!H844,'форма ТМ 3 База'!R844)=2,1," ")</f>
        <v xml:space="preserve"> </v>
      </c>
      <c r="C843" s="40" t="str">
        <f>IF('форма ТМ 3 База'!O844=1,1," ")</f>
        <v xml:space="preserve"> </v>
      </c>
      <c r="D843" s="40" t="str">
        <f>IF(SUM('форма ТМ 3 База'!N844,'форма ТМ 3 База'!P844,'форма ТМ 3 База'!Q844)=3,1," ")</f>
        <v xml:space="preserve"> </v>
      </c>
      <c r="E843" s="40" t="str">
        <f>IF(SUM('форма ТМ 3 База'!I844,'форма ТМ 3 База'!K844,'форма ТМ 3 База'!M844,'форма ТМ 3 База'!S844,'форма ТМ 3 База'!U844)=5,1," ")</f>
        <v xml:space="preserve"> </v>
      </c>
      <c r="F843" s="40" t="str">
        <f>IF(SUM('форма ТМ 3 База'!D844,'форма ТМ 3 База'!G844,'форма ТМ 3 База'!J844,'форма ТМ 3 База'!L844)=4,1," ")</f>
        <v xml:space="preserve"> </v>
      </c>
      <c r="G843" s="70" t="str">
        <f>IF('форма ТМ 3 База'!A843&lt;&gt;"",1," ")</f>
        <v xml:space="preserve"> </v>
      </c>
    </row>
    <row r="844" spans="1:7">
      <c r="A844" s="40"/>
      <c r="B844" s="40"/>
      <c r="C844" s="40"/>
      <c r="D844" s="40"/>
      <c r="E844" s="40"/>
      <c r="F844" s="40"/>
      <c r="G844" s="70"/>
    </row>
    <row r="845" spans="1:7">
      <c r="A845" s="40" t="str">
        <f>IF(SUM('форма ТМ 3 База'!B846,'форма ТМ 3 База'!C846,'форма ТМ 3 База'!E846,'форма ТМ 3 База'!F846,'форма ТМ 3 База'!T846)=5,1," ")</f>
        <v xml:space="preserve"> </v>
      </c>
      <c r="B845" s="40" t="str">
        <f>IF(SUM('форма ТМ 3 База'!H846,'форма ТМ 3 База'!R846)=2,1," ")</f>
        <v xml:space="preserve"> </v>
      </c>
      <c r="C845" s="40" t="str">
        <f>IF('форма ТМ 3 База'!O846=1,1," ")</f>
        <v xml:space="preserve"> </v>
      </c>
      <c r="D845" s="40" t="str">
        <f>IF(SUM('форма ТМ 3 База'!N846,'форма ТМ 3 База'!P846,'форма ТМ 3 База'!Q846)=3,1," ")</f>
        <v xml:space="preserve"> </v>
      </c>
      <c r="E845" s="40" t="str">
        <f>IF(SUM('форма ТМ 3 База'!I846,'форма ТМ 3 База'!K846,'форма ТМ 3 База'!M846,'форма ТМ 3 База'!S846,'форма ТМ 3 База'!U846)=5,1," ")</f>
        <v xml:space="preserve"> </v>
      </c>
      <c r="F845" s="40" t="str">
        <f>IF(SUM('форма ТМ 3 База'!D846,'форма ТМ 3 База'!G846,'форма ТМ 3 База'!J846,'форма ТМ 3 База'!L846)=4,1," ")</f>
        <v xml:space="preserve"> </v>
      </c>
      <c r="G845" s="70" t="str">
        <f>IF('форма ТМ 3 База'!A845&lt;&gt;"",1," ")</f>
        <v xml:space="preserve"> </v>
      </c>
    </row>
    <row r="846" spans="1:7">
      <c r="A846" s="40"/>
      <c r="B846" s="40"/>
      <c r="C846" s="40"/>
      <c r="D846" s="40"/>
      <c r="E846" s="40"/>
      <c r="F846" s="40"/>
      <c r="G846" s="70"/>
    </row>
    <row r="847" spans="1:7">
      <c r="A847" s="40" t="str">
        <f>IF(SUM('форма ТМ 3 База'!B848,'форма ТМ 3 База'!C848,'форма ТМ 3 База'!E848,'форма ТМ 3 База'!F848,'форма ТМ 3 База'!T848)=5,1," ")</f>
        <v xml:space="preserve"> </v>
      </c>
      <c r="B847" s="40" t="str">
        <f>IF(SUM('форма ТМ 3 База'!H848,'форма ТМ 3 База'!R848)=2,1," ")</f>
        <v xml:space="preserve"> </v>
      </c>
      <c r="C847" s="40" t="str">
        <f>IF('форма ТМ 3 База'!O848=1,1," ")</f>
        <v xml:space="preserve"> </v>
      </c>
      <c r="D847" s="40" t="str">
        <f>IF(SUM('форма ТМ 3 База'!N848,'форма ТМ 3 База'!P848,'форма ТМ 3 База'!Q848)=3,1," ")</f>
        <v xml:space="preserve"> </v>
      </c>
      <c r="E847" s="40" t="str">
        <f>IF(SUM('форма ТМ 3 База'!I848,'форма ТМ 3 База'!K848,'форма ТМ 3 База'!M848,'форма ТМ 3 База'!S848,'форма ТМ 3 База'!U848)=5,1," ")</f>
        <v xml:space="preserve"> </v>
      </c>
      <c r="F847" s="40" t="str">
        <f>IF(SUM('форма ТМ 3 База'!D848,'форма ТМ 3 База'!G848,'форма ТМ 3 База'!J848,'форма ТМ 3 База'!L848)=4,1," ")</f>
        <v xml:space="preserve"> </v>
      </c>
      <c r="G847" s="70" t="str">
        <f>IF('форма ТМ 3 База'!A847&lt;&gt;"",1," ")</f>
        <v xml:space="preserve"> </v>
      </c>
    </row>
    <row r="848" spans="1:7">
      <c r="A848" s="40"/>
      <c r="B848" s="40"/>
      <c r="C848" s="40"/>
      <c r="D848" s="40"/>
      <c r="E848" s="40"/>
      <c r="F848" s="40"/>
      <c r="G848" s="70"/>
    </row>
    <row r="849" spans="1:7">
      <c r="A849" s="40" t="str">
        <f>IF(SUM('форма ТМ 3 База'!B850,'форма ТМ 3 База'!C850,'форма ТМ 3 База'!E850,'форма ТМ 3 База'!F850,'форма ТМ 3 База'!T850)=5,1," ")</f>
        <v xml:space="preserve"> </v>
      </c>
      <c r="B849" s="40" t="str">
        <f>IF(SUM('форма ТМ 3 База'!H850,'форма ТМ 3 База'!R850)=2,1," ")</f>
        <v xml:space="preserve"> </v>
      </c>
      <c r="C849" s="40" t="str">
        <f>IF('форма ТМ 3 База'!O850=1,1," ")</f>
        <v xml:space="preserve"> </v>
      </c>
      <c r="D849" s="40" t="str">
        <f>IF(SUM('форма ТМ 3 База'!N850,'форма ТМ 3 База'!P850,'форма ТМ 3 База'!Q850)=3,1," ")</f>
        <v xml:space="preserve"> </v>
      </c>
      <c r="E849" s="40" t="str">
        <f>IF(SUM('форма ТМ 3 База'!I850,'форма ТМ 3 База'!K850,'форма ТМ 3 База'!M850,'форма ТМ 3 База'!S850,'форма ТМ 3 База'!U850)=5,1," ")</f>
        <v xml:space="preserve"> </v>
      </c>
      <c r="F849" s="40" t="str">
        <f>IF(SUM('форма ТМ 3 База'!D850,'форма ТМ 3 База'!G850,'форма ТМ 3 База'!J850,'форма ТМ 3 База'!L850)=4,1," ")</f>
        <v xml:space="preserve"> </v>
      </c>
      <c r="G849" s="70" t="str">
        <f>IF('форма ТМ 3 База'!A849&lt;&gt;"",1," ")</f>
        <v xml:space="preserve"> </v>
      </c>
    </row>
    <row r="850" spans="1:7">
      <c r="A850" s="40"/>
      <c r="B850" s="40"/>
      <c r="C850" s="40"/>
      <c r="D850" s="40"/>
      <c r="E850" s="40"/>
      <c r="F850" s="40"/>
      <c r="G850" s="70"/>
    </row>
    <row r="851" spans="1:7">
      <c r="A851" s="40" t="str">
        <f>IF(SUM('форма ТМ 3 База'!B852,'форма ТМ 3 База'!C852,'форма ТМ 3 База'!E852,'форма ТМ 3 База'!F852,'форма ТМ 3 База'!T852)=5,1," ")</f>
        <v xml:space="preserve"> </v>
      </c>
      <c r="B851" s="40" t="str">
        <f>IF(SUM('форма ТМ 3 База'!H852,'форма ТМ 3 База'!R852)=2,1," ")</f>
        <v xml:space="preserve"> </v>
      </c>
      <c r="C851" s="40" t="str">
        <f>IF('форма ТМ 3 База'!O852=1,1," ")</f>
        <v xml:space="preserve"> </v>
      </c>
      <c r="D851" s="40" t="str">
        <f>IF(SUM('форма ТМ 3 База'!N852,'форма ТМ 3 База'!P852,'форма ТМ 3 База'!Q852)=3,1," ")</f>
        <v xml:space="preserve"> </v>
      </c>
      <c r="E851" s="40" t="str">
        <f>IF(SUM('форма ТМ 3 База'!I852,'форма ТМ 3 База'!K852,'форма ТМ 3 База'!M852,'форма ТМ 3 База'!S852,'форма ТМ 3 База'!U852)=5,1," ")</f>
        <v xml:space="preserve"> </v>
      </c>
      <c r="F851" s="40" t="str">
        <f>IF(SUM('форма ТМ 3 База'!D852,'форма ТМ 3 База'!G852,'форма ТМ 3 База'!J852,'форма ТМ 3 База'!L852)=4,1," ")</f>
        <v xml:space="preserve"> </v>
      </c>
      <c r="G851" s="70" t="str">
        <f>IF('форма ТМ 3 База'!A851&lt;&gt;"",1," ")</f>
        <v xml:space="preserve"> </v>
      </c>
    </row>
    <row r="852" spans="1:7">
      <c r="A852" s="40"/>
      <c r="B852" s="40"/>
      <c r="C852" s="40"/>
      <c r="D852" s="40"/>
      <c r="E852" s="40"/>
      <c r="F852" s="40"/>
      <c r="G852" s="70"/>
    </row>
    <row r="853" spans="1:7">
      <c r="A853" s="40" t="str">
        <f>IF(SUM('форма ТМ 3 База'!B854,'форма ТМ 3 База'!C854,'форма ТМ 3 База'!E854,'форма ТМ 3 База'!F854,'форма ТМ 3 База'!T854)=5,1," ")</f>
        <v xml:space="preserve"> </v>
      </c>
      <c r="B853" s="40" t="str">
        <f>IF(SUM('форма ТМ 3 База'!H854,'форма ТМ 3 База'!R854)=2,1," ")</f>
        <v xml:space="preserve"> </v>
      </c>
      <c r="C853" s="40" t="str">
        <f>IF('форма ТМ 3 База'!O854=1,1," ")</f>
        <v xml:space="preserve"> </v>
      </c>
      <c r="D853" s="40" t="str">
        <f>IF(SUM('форма ТМ 3 База'!N854,'форма ТМ 3 База'!P854,'форма ТМ 3 База'!Q854)=3,1," ")</f>
        <v xml:space="preserve"> </v>
      </c>
      <c r="E853" s="40" t="str">
        <f>IF(SUM('форма ТМ 3 База'!I854,'форма ТМ 3 База'!K854,'форма ТМ 3 База'!M854,'форма ТМ 3 База'!S854,'форма ТМ 3 База'!U854)=5,1," ")</f>
        <v xml:space="preserve"> </v>
      </c>
      <c r="F853" s="40" t="str">
        <f>IF(SUM('форма ТМ 3 База'!D854,'форма ТМ 3 База'!G854,'форма ТМ 3 База'!J854,'форма ТМ 3 База'!L854)=4,1," ")</f>
        <v xml:space="preserve"> </v>
      </c>
      <c r="G853" s="70" t="str">
        <f>IF('форма ТМ 3 База'!A853&lt;&gt;"",1," ")</f>
        <v xml:space="preserve"> </v>
      </c>
    </row>
    <row r="854" spans="1:7">
      <c r="A854" s="40"/>
      <c r="B854" s="40"/>
      <c r="C854" s="40"/>
      <c r="D854" s="40"/>
      <c r="E854" s="40"/>
      <c r="F854" s="40"/>
      <c r="G854" s="70"/>
    </row>
    <row r="855" spans="1:7">
      <c r="A855" s="40" t="str">
        <f>IF(SUM('форма ТМ 3 База'!B856,'форма ТМ 3 База'!C856,'форма ТМ 3 База'!E856,'форма ТМ 3 База'!F856,'форма ТМ 3 База'!T856)=5,1," ")</f>
        <v xml:space="preserve"> </v>
      </c>
      <c r="B855" s="40" t="str">
        <f>IF(SUM('форма ТМ 3 База'!H856,'форма ТМ 3 База'!R856)=2,1," ")</f>
        <v xml:space="preserve"> </v>
      </c>
      <c r="C855" s="40" t="str">
        <f>IF('форма ТМ 3 База'!O856=1,1," ")</f>
        <v xml:space="preserve"> </v>
      </c>
      <c r="D855" s="40" t="str">
        <f>IF(SUM('форма ТМ 3 База'!N856,'форма ТМ 3 База'!P856,'форма ТМ 3 База'!Q856)=3,1," ")</f>
        <v xml:space="preserve"> </v>
      </c>
      <c r="E855" s="40" t="str">
        <f>IF(SUM('форма ТМ 3 База'!I856,'форма ТМ 3 База'!K856,'форма ТМ 3 База'!M856,'форма ТМ 3 База'!S856,'форма ТМ 3 База'!U856)=5,1," ")</f>
        <v xml:space="preserve"> </v>
      </c>
      <c r="F855" s="40" t="str">
        <f>IF(SUM('форма ТМ 3 База'!D856,'форма ТМ 3 База'!G856,'форма ТМ 3 База'!J856,'форма ТМ 3 База'!L856)=4,1," ")</f>
        <v xml:space="preserve"> </v>
      </c>
      <c r="G855" s="70" t="str">
        <f>IF('форма ТМ 3 База'!A855&lt;&gt;"",1," ")</f>
        <v xml:space="preserve"> </v>
      </c>
    </row>
    <row r="856" spans="1:7">
      <c r="A856" s="40"/>
      <c r="B856" s="40"/>
      <c r="C856" s="40"/>
      <c r="D856" s="40"/>
      <c r="E856" s="40"/>
      <c r="F856" s="40"/>
      <c r="G856" s="70"/>
    </row>
    <row r="857" spans="1:7">
      <c r="A857" s="40" t="str">
        <f>IF(SUM('форма ТМ 3 База'!B858,'форма ТМ 3 База'!C858,'форма ТМ 3 База'!E858,'форма ТМ 3 База'!F858,'форма ТМ 3 База'!T858)=5,1," ")</f>
        <v xml:space="preserve"> </v>
      </c>
      <c r="B857" s="40" t="str">
        <f>IF(SUM('форма ТМ 3 База'!H858,'форма ТМ 3 База'!R858)=2,1," ")</f>
        <v xml:space="preserve"> </v>
      </c>
      <c r="C857" s="40" t="str">
        <f>IF('форма ТМ 3 База'!O858=1,1," ")</f>
        <v xml:space="preserve"> </v>
      </c>
      <c r="D857" s="40" t="str">
        <f>IF(SUM('форма ТМ 3 База'!N858,'форма ТМ 3 База'!P858,'форма ТМ 3 База'!Q858)=3,1," ")</f>
        <v xml:space="preserve"> </v>
      </c>
      <c r="E857" s="40" t="str">
        <f>IF(SUM('форма ТМ 3 База'!I858,'форма ТМ 3 База'!K858,'форма ТМ 3 База'!M858,'форма ТМ 3 База'!S858,'форма ТМ 3 База'!U858)=5,1," ")</f>
        <v xml:space="preserve"> </v>
      </c>
      <c r="F857" s="40" t="str">
        <f>IF(SUM('форма ТМ 3 База'!D858,'форма ТМ 3 База'!G858,'форма ТМ 3 База'!J858,'форма ТМ 3 База'!L858)=4,1," ")</f>
        <v xml:space="preserve"> </v>
      </c>
      <c r="G857" s="70" t="str">
        <f>IF('форма ТМ 3 База'!A857&lt;&gt;"",1," ")</f>
        <v xml:space="preserve"> </v>
      </c>
    </row>
    <row r="858" spans="1:7">
      <c r="A858" s="40"/>
      <c r="B858" s="40"/>
      <c r="C858" s="40"/>
      <c r="D858" s="40"/>
      <c r="E858" s="40"/>
      <c r="F858" s="40"/>
      <c r="G858" s="70"/>
    </row>
    <row r="859" spans="1:7">
      <c r="A859" s="40" t="str">
        <f>IF(SUM('форма ТМ 3 База'!B860,'форма ТМ 3 База'!C860,'форма ТМ 3 База'!E860,'форма ТМ 3 База'!F860,'форма ТМ 3 База'!T860)=5,1," ")</f>
        <v xml:space="preserve"> </v>
      </c>
      <c r="B859" s="40" t="str">
        <f>IF(SUM('форма ТМ 3 База'!H860,'форма ТМ 3 База'!R860)=2,1," ")</f>
        <v xml:space="preserve"> </v>
      </c>
      <c r="C859" s="40" t="str">
        <f>IF('форма ТМ 3 База'!O860=1,1," ")</f>
        <v xml:space="preserve"> </v>
      </c>
      <c r="D859" s="40" t="str">
        <f>IF(SUM('форма ТМ 3 База'!N860,'форма ТМ 3 База'!P860,'форма ТМ 3 База'!Q860)=3,1," ")</f>
        <v xml:space="preserve"> </v>
      </c>
      <c r="E859" s="40" t="str">
        <f>IF(SUM('форма ТМ 3 База'!I860,'форма ТМ 3 База'!K860,'форма ТМ 3 База'!M860,'форма ТМ 3 База'!S860,'форма ТМ 3 База'!U860)=5,1," ")</f>
        <v xml:space="preserve"> </v>
      </c>
      <c r="F859" s="40" t="str">
        <f>IF(SUM('форма ТМ 3 База'!D860,'форма ТМ 3 База'!G860,'форма ТМ 3 База'!J860,'форма ТМ 3 База'!L860)=4,1," ")</f>
        <v xml:space="preserve"> </v>
      </c>
      <c r="G859" s="70" t="str">
        <f>IF('форма ТМ 3 База'!A859&lt;&gt;"",1," ")</f>
        <v xml:space="preserve"> </v>
      </c>
    </row>
    <row r="860" spans="1:7">
      <c r="A860" s="40"/>
      <c r="B860" s="40"/>
      <c r="C860" s="40"/>
      <c r="D860" s="40"/>
      <c r="E860" s="40"/>
      <c r="F860" s="40"/>
      <c r="G860" s="70"/>
    </row>
    <row r="861" spans="1:7">
      <c r="A861" s="40" t="str">
        <f>IF(SUM('форма ТМ 3 База'!B862,'форма ТМ 3 База'!C862,'форма ТМ 3 База'!E862,'форма ТМ 3 База'!F862,'форма ТМ 3 База'!T862)=5,1," ")</f>
        <v xml:space="preserve"> </v>
      </c>
      <c r="B861" s="40" t="str">
        <f>IF(SUM('форма ТМ 3 База'!H862,'форма ТМ 3 База'!R862)=2,1," ")</f>
        <v xml:space="preserve"> </v>
      </c>
      <c r="C861" s="40" t="str">
        <f>IF('форма ТМ 3 База'!O862=1,1," ")</f>
        <v xml:space="preserve"> </v>
      </c>
      <c r="D861" s="40" t="str">
        <f>IF(SUM('форма ТМ 3 База'!N862,'форма ТМ 3 База'!P862,'форма ТМ 3 База'!Q862)=3,1," ")</f>
        <v xml:space="preserve"> </v>
      </c>
      <c r="E861" s="40" t="str">
        <f>IF(SUM('форма ТМ 3 База'!I862,'форма ТМ 3 База'!K862,'форма ТМ 3 База'!M862,'форма ТМ 3 База'!S862,'форма ТМ 3 База'!U862)=5,1," ")</f>
        <v xml:space="preserve"> </v>
      </c>
      <c r="F861" s="40" t="str">
        <f>IF(SUM('форма ТМ 3 База'!D862,'форма ТМ 3 База'!G862,'форма ТМ 3 База'!J862,'форма ТМ 3 База'!L862)=4,1," ")</f>
        <v xml:space="preserve"> </v>
      </c>
      <c r="G861" s="70" t="str">
        <f>IF('форма ТМ 3 База'!A861&lt;&gt;"",1," ")</f>
        <v xml:space="preserve"> </v>
      </c>
    </row>
    <row r="862" spans="1:7">
      <c r="A862" s="40"/>
      <c r="B862" s="40"/>
      <c r="C862" s="40"/>
      <c r="D862" s="40"/>
      <c r="E862" s="40"/>
      <c r="F862" s="40"/>
      <c r="G862" s="70"/>
    </row>
    <row r="863" spans="1:7">
      <c r="A863" s="40" t="str">
        <f>IF(SUM('форма ТМ 3 База'!B864,'форма ТМ 3 База'!C864,'форма ТМ 3 База'!E864,'форма ТМ 3 База'!F864,'форма ТМ 3 База'!T864)=5,1," ")</f>
        <v xml:space="preserve"> </v>
      </c>
      <c r="B863" s="40" t="str">
        <f>IF(SUM('форма ТМ 3 База'!H864,'форма ТМ 3 База'!R864)=2,1," ")</f>
        <v xml:space="preserve"> </v>
      </c>
      <c r="C863" s="40" t="str">
        <f>IF('форма ТМ 3 База'!O864=1,1," ")</f>
        <v xml:space="preserve"> </v>
      </c>
      <c r="D863" s="40" t="str">
        <f>IF(SUM('форма ТМ 3 База'!N864,'форма ТМ 3 База'!P864,'форма ТМ 3 База'!Q864)=3,1," ")</f>
        <v xml:space="preserve"> </v>
      </c>
      <c r="E863" s="40" t="str">
        <f>IF(SUM('форма ТМ 3 База'!I864,'форма ТМ 3 База'!K864,'форма ТМ 3 База'!M864,'форма ТМ 3 База'!S864,'форма ТМ 3 База'!U864)=5,1," ")</f>
        <v xml:space="preserve"> </v>
      </c>
      <c r="F863" s="40" t="str">
        <f>IF(SUM('форма ТМ 3 База'!D864,'форма ТМ 3 База'!G864,'форма ТМ 3 База'!J864,'форма ТМ 3 База'!L864)=4,1," ")</f>
        <v xml:space="preserve"> </v>
      </c>
      <c r="G863" s="70" t="str">
        <f>IF('форма ТМ 3 База'!A863&lt;&gt;"",1," ")</f>
        <v xml:space="preserve"> </v>
      </c>
    </row>
    <row r="864" spans="1:7">
      <c r="A864" s="40"/>
      <c r="B864" s="40"/>
      <c r="C864" s="40"/>
      <c r="D864" s="40"/>
      <c r="E864" s="40"/>
      <c r="F864" s="40"/>
      <c r="G864" s="70"/>
    </row>
    <row r="865" spans="1:7">
      <c r="A865" s="40" t="str">
        <f>IF(SUM('форма ТМ 3 База'!B866,'форма ТМ 3 База'!C866,'форма ТМ 3 База'!E866,'форма ТМ 3 База'!F866,'форма ТМ 3 База'!T866)=5,1," ")</f>
        <v xml:space="preserve"> </v>
      </c>
      <c r="B865" s="40" t="str">
        <f>IF(SUM('форма ТМ 3 База'!H866,'форма ТМ 3 База'!R866)=2,1," ")</f>
        <v xml:space="preserve"> </v>
      </c>
      <c r="C865" s="40" t="str">
        <f>IF('форма ТМ 3 База'!O866=1,1," ")</f>
        <v xml:space="preserve"> </v>
      </c>
      <c r="D865" s="40" t="str">
        <f>IF(SUM('форма ТМ 3 База'!N866,'форма ТМ 3 База'!P866,'форма ТМ 3 База'!Q866)=3,1," ")</f>
        <v xml:space="preserve"> </v>
      </c>
      <c r="E865" s="40" t="str">
        <f>IF(SUM('форма ТМ 3 База'!I866,'форма ТМ 3 База'!K866,'форма ТМ 3 База'!M866,'форма ТМ 3 База'!S866,'форма ТМ 3 База'!U866)=5,1," ")</f>
        <v xml:space="preserve"> </v>
      </c>
      <c r="F865" s="40" t="str">
        <f>IF(SUM('форма ТМ 3 База'!D866,'форма ТМ 3 База'!G866,'форма ТМ 3 База'!J866,'форма ТМ 3 База'!L866)=4,1," ")</f>
        <v xml:space="preserve"> </v>
      </c>
      <c r="G865" s="70" t="str">
        <f>IF('форма ТМ 3 База'!A865&lt;&gt;"",1," ")</f>
        <v xml:space="preserve"> </v>
      </c>
    </row>
    <row r="866" spans="1:7">
      <c r="A866" s="40"/>
      <c r="B866" s="40"/>
      <c r="C866" s="40"/>
      <c r="D866" s="40"/>
      <c r="E866" s="40"/>
      <c r="F866" s="40"/>
      <c r="G866" s="70"/>
    </row>
    <row r="867" spans="1:7">
      <c r="A867" s="40" t="str">
        <f>IF(SUM('форма ТМ 3 База'!B868,'форма ТМ 3 База'!C868,'форма ТМ 3 База'!E868,'форма ТМ 3 База'!F868,'форма ТМ 3 База'!T868)=5,1," ")</f>
        <v xml:space="preserve"> </v>
      </c>
      <c r="B867" s="40" t="str">
        <f>IF(SUM('форма ТМ 3 База'!H868,'форма ТМ 3 База'!R868)=2,1," ")</f>
        <v xml:space="preserve"> </v>
      </c>
      <c r="C867" s="40" t="str">
        <f>IF('форма ТМ 3 База'!O868=1,1," ")</f>
        <v xml:space="preserve"> </v>
      </c>
      <c r="D867" s="40" t="str">
        <f>IF(SUM('форма ТМ 3 База'!N868,'форма ТМ 3 База'!P868,'форма ТМ 3 База'!Q868)=3,1," ")</f>
        <v xml:space="preserve"> </v>
      </c>
      <c r="E867" s="40" t="str">
        <f>IF(SUM('форма ТМ 3 База'!I868,'форма ТМ 3 База'!K868,'форма ТМ 3 База'!M868,'форма ТМ 3 База'!S868,'форма ТМ 3 База'!U868)=5,1," ")</f>
        <v xml:space="preserve"> </v>
      </c>
      <c r="F867" s="40" t="str">
        <f>IF(SUM('форма ТМ 3 База'!D868,'форма ТМ 3 База'!G868,'форма ТМ 3 База'!J868,'форма ТМ 3 База'!L868)=4,1," ")</f>
        <v xml:space="preserve"> </v>
      </c>
      <c r="G867" s="70" t="str">
        <f>IF('форма ТМ 3 База'!A867&lt;&gt;"",1," ")</f>
        <v xml:space="preserve"> </v>
      </c>
    </row>
    <row r="868" spans="1:7">
      <c r="A868" s="40"/>
      <c r="B868" s="40"/>
      <c r="C868" s="40"/>
      <c r="D868" s="40"/>
      <c r="E868" s="40"/>
      <c r="F868" s="40"/>
      <c r="G868" s="70"/>
    </row>
    <row r="869" spans="1:7">
      <c r="A869" s="40" t="str">
        <f>IF(SUM('форма ТМ 3 База'!B870,'форма ТМ 3 База'!C870,'форма ТМ 3 База'!E870,'форма ТМ 3 База'!F870,'форма ТМ 3 База'!T870)=5,1," ")</f>
        <v xml:space="preserve"> </v>
      </c>
      <c r="B869" s="40" t="str">
        <f>IF(SUM('форма ТМ 3 База'!H870,'форма ТМ 3 База'!R870)=2,1," ")</f>
        <v xml:space="preserve"> </v>
      </c>
      <c r="C869" s="40" t="str">
        <f>IF('форма ТМ 3 База'!O870=1,1," ")</f>
        <v xml:space="preserve"> </v>
      </c>
      <c r="D869" s="40" t="str">
        <f>IF(SUM('форма ТМ 3 База'!N870,'форма ТМ 3 База'!P870,'форма ТМ 3 База'!Q870)=3,1," ")</f>
        <v xml:space="preserve"> </v>
      </c>
      <c r="E869" s="40" t="str">
        <f>IF(SUM('форма ТМ 3 База'!I870,'форма ТМ 3 База'!K870,'форма ТМ 3 База'!M870,'форма ТМ 3 База'!S870,'форма ТМ 3 База'!U870)=5,1," ")</f>
        <v xml:space="preserve"> </v>
      </c>
      <c r="F869" s="40" t="str">
        <f>IF(SUM('форма ТМ 3 База'!D870,'форма ТМ 3 База'!G870,'форма ТМ 3 База'!J870,'форма ТМ 3 База'!L870)=4,1," ")</f>
        <v xml:space="preserve"> </v>
      </c>
      <c r="G869" s="70" t="str">
        <f>IF('форма ТМ 3 База'!A869&lt;&gt;"",1," ")</f>
        <v xml:space="preserve"> </v>
      </c>
    </row>
    <row r="870" spans="1:7">
      <c r="A870" s="40"/>
      <c r="B870" s="40"/>
      <c r="C870" s="40"/>
      <c r="D870" s="40"/>
      <c r="E870" s="40"/>
      <c r="F870" s="40"/>
      <c r="G870" s="70"/>
    </row>
    <row r="871" spans="1:7">
      <c r="A871" s="40" t="str">
        <f>IF(SUM('форма ТМ 3 База'!B872,'форма ТМ 3 База'!C872,'форма ТМ 3 База'!E872,'форма ТМ 3 База'!F872,'форма ТМ 3 База'!T872)=5,1," ")</f>
        <v xml:space="preserve"> </v>
      </c>
      <c r="B871" s="40" t="str">
        <f>IF(SUM('форма ТМ 3 База'!H872,'форма ТМ 3 База'!R872)=2,1," ")</f>
        <v xml:space="preserve"> </v>
      </c>
      <c r="C871" s="40" t="str">
        <f>IF('форма ТМ 3 База'!O872=1,1," ")</f>
        <v xml:space="preserve"> </v>
      </c>
      <c r="D871" s="40" t="str">
        <f>IF(SUM('форма ТМ 3 База'!N872,'форма ТМ 3 База'!P872,'форма ТМ 3 База'!Q872)=3,1," ")</f>
        <v xml:space="preserve"> </v>
      </c>
      <c r="E871" s="40" t="str">
        <f>IF(SUM('форма ТМ 3 База'!I872,'форма ТМ 3 База'!K872,'форма ТМ 3 База'!M872,'форма ТМ 3 База'!S872,'форма ТМ 3 База'!U872)=5,1," ")</f>
        <v xml:space="preserve"> </v>
      </c>
      <c r="F871" s="40" t="str">
        <f>IF(SUM('форма ТМ 3 База'!D872,'форма ТМ 3 База'!G872,'форма ТМ 3 База'!J872,'форма ТМ 3 База'!L872)=4,1," ")</f>
        <v xml:space="preserve"> </v>
      </c>
      <c r="G871" s="70" t="str">
        <f>IF('форма ТМ 3 База'!A871&lt;&gt;"",1," ")</f>
        <v xml:space="preserve"> </v>
      </c>
    </row>
    <row r="872" spans="1:7">
      <c r="A872" s="40"/>
      <c r="B872" s="40"/>
      <c r="C872" s="40"/>
      <c r="D872" s="40"/>
      <c r="E872" s="40"/>
      <c r="F872" s="40"/>
      <c r="G872" s="70"/>
    </row>
    <row r="873" spans="1:7">
      <c r="A873" s="40" t="str">
        <f>IF(SUM('форма ТМ 3 База'!B874,'форма ТМ 3 База'!C874,'форма ТМ 3 База'!E874,'форма ТМ 3 База'!F874,'форма ТМ 3 База'!T874)=5,1," ")</f>
        <v xml:space="preserve"> </v>
      </c>
      <c r="B873" s="40" t="str">
        <f>IF(SUM('форма ТМ 3 База'!H874,'форма ТМ 3 База'!R874)=2,1," ")</f>
        <v xml:space="preserve"> </v>
      </c>
      <c r="C873" s="40" t="str">
        <f>IF('форма ТМ 3 База'!O874=1,1," ")</f>
        <v xml:space="preserve"> </v>
      </c>
      <c r="D873" s="40" t="str">
        <f>IF(SUM('форма ТМ 3 База'!N874,'форма ТМ 3 База'!P874,'форма ТМ 3 База'!Q874)=3,1," ")</f>
        <v xml:space="preserve"> </v>
      </c>
      <c r="E873" s="40" t="str">
        <f>IF(SUM('форма ТМ 3 База'!I874,'форма ТМ 3 База'!K874,'форма ТМ 3 База'!M874,'форма ТМ 3 База'!S874,'форма ТМ 3 База'!U874)=5,1," ")</f>
        <v xml:space="preserve"> </v>
      </c>
      <c r="F873" s="40" t="str">
        <f>IF(SUM('форма ТМ 3 База'!D874,'форма ТМ 3 База'!G874,'форма ТМ 3 База'!J874,'форма ТМ 3 База'!L874)=4,1," ")</f>
        <v xml:space="preserve"> </v>
      </c>
      <c r="G873" s="70" t="str">
        <f>IF('форма ТМ 3 База'!A873&lt;&gt;"",1," ")</f>
        <v xml:space="preserve"> </v>
      </c>
    </row>
    <row r="874" spans="1:7">
      <c r="A874" s="40"/>
      <c r="B874" s="40"/>
      <c r="C874" s="40"/>
      <c r="D874" s="40"/>
      <c r="E874" s="40"/>
      <c r="F874" s="40"/>
      <c r="G874" s="70"/>
    </row>
    <row r="875" spans="1:7">
      <c r="A875" s="40" t="str">
        <f>IF(SUM('форма ТМ 3 База'!B876,'форма ТМ 3 База'!C876,'форма ТМ 3 База'!E876,'форма ТМ 3 База'!F876,'форма ТМ 3 База'!T876)=5,1," ")</f>
        <v xml:space="preserve"> </v>
      </c>
      <c r="B875" s="40" t="str">
        <f>IF(SUM('форма ТМ 3 База'!H876,'форма ТМ 3 База'!R876)=2,1," ")</f>
        <v xml:space="preserve"> </v>
      </c>
      <c r="C875" s="40" t="str">
        <f>IF('форма ТМ 3 База'!O876=1,1," ")</f>
        <v xml:space="preserve"> </v>
      </c>
      <c r="D875" s="40" t="str">
        <f>IF(SUM('форма ТМ 3 База'!N876,'форма ТМ 3 База'!P876,'форма ТМ 3 База'!Q876)=3,1," ")</f>
        <v xml:space="preserve"> </v>
      </c>
      <c r="E875" s="40" t="str">
        <f>IF(SUM('форма ТМ 3 База'!I876,'форма ТМ 3 База'!K876,'форма ТМ 3 База'!M876,'форма ТМ 3 База'!S876,'форма ТМ 3 База'!U876)=5,1," ")</f>
        <v xml:space="preserve"> </v>
      </c>
      <c r="F875" s="40" t="str">
        <f>IF(SUM('форма ТМ 3 База'!D876,'форма ТМ 3 База'!G876,'форма ТМ 3 База'!J876,'форма ТМ 3 База'!L876)=4,1," ")</f>
        <v xml:space="preserve"> </v>
      </c>
      <c r="G875" s="70" t="str">
        <f>IF('форма ТМ 3 База'!A875&lt;&gt;"",1," ")</f>
        <v xml:space="preserve"> </v>
      </c>
    </row>
    <row r="876" spans="1:7">
      <c r="A876" s="40"/>
      <c r="B876" s="40"/>
      <c r="C876" s="40"/>
      <c r="D876" s="40"/>
      <c r="E876" s="40"/>
      <c r="F876" s="40"/>
      <c r="G876" s="70"/>
    </row>
    <row r="877" spans="1:7">
      <c r="A877" s="40" t="str">
        <f>IF(SUM('форма ТМ 3 База'!B878,'форма ТМ 3 База'!C878,'форма ТМ 3 База'!E878,'форма ТМ 3 База'!F878,'форма ТМ 3 База'!T878)=5,1," ")</f>
        <v xml:space="preserve"> </v>
      </c>
      <c r="B877" s="40" t="str">
        <f>IF(SUM('форма ТМ 3 База'!H878,'форма ТМ 3 База'!R878)=2,1," ")</f>
        <v xml:space="preserve"> </v>
      </c>
      <c r="C877" s="40" t="str">
        <f>IF('форма ТМ 3 База'!O878=1,1," ")</f>
        <v xml:space="preserve"> </v>
      </c>
      <c r="D877" s="40" t="str">
        <f>IF(SUM('форма ТМ 3 База'!N878,'форма ТМ 3 База'!P878,'форма ТМ 3 База'!Q878)=3,1," ")</f>
        <v xml:space="preserve"> </v>
      </c>
      <c r="E877" s="40" t="str">
        <f>IF(SUM('форма ТМ 3 База'!I878,'форма ТМ 3 База'!K878,'форма ТМ 3 База'!M878,'форма ТМ 3 База'!S878,'форма ТМ 3 База'!U878)=5,1," ")</f>
        <v xml:space="preserve"> </v>
      </c>
      <c r="F877" s="40" t="str">
        <f>IF(SUM('форма ТМ 3 База'!D878,'форма ТМ 3 База'!G878,'форма ТМ 3 База'!J878,'форма ТМ 3 База'!L878)=4,1," ")</f>
        <v xml:space="preserve"> </v>
      </c>
      <c r="G877" s="70" t="str">
        <f>IF('форма ТМ 3 База'!A877&lt;&gt;"",1," ")</f>
        <v xml:space="preserve"> </v>
      </c>
    </row>
    <row r="878" spans="1:7">
      <c r="A878" s="40"/>
      <c r="B878" s="40"/>
      <c r="C878" s="40"/>
      <c r="D878" s="40"/>
      <c r="E878" s="40"/>
      <c r="F878" s="40"/>
      <c r="G878" s="70"/>
    </row>
    <row r="879" spans="1:7">
      <c r="A879" s="40" t="str">
        <f>IF(SUM('форма ТМ 3 База'!B880,'форма ТМ 3 База'!C880,'форма ТМ 3 База'!E880,'форма ТМ 3 База'!F880,'форма ТМ 3 База'!T880)=5,1," ")</f>
        <v xml:space="preserve"> </v>
      </c>
      <c r="B879" s="40" t="str">
        <f>IF(SUM('форма ТМ 3 База'!H880,'форма ТМ 3 База'!R880)=2,1," ")</f>
        <v xml:space="preserve"> </v>
      </c>
      <c r="C879" s="40" t="str">
        <f>IF('форма ТМ 3 База'!O880=1,1," ")</f>
        <v xml:space="preserve"> </v>
      </c>
      <c r="D879" s="40" t="str">
        <f>IF(SUM('форма ТМ 3 База'!N880,'форма ТМ 3 База'!P880,'форма ТМ 3 База'!Q880)=3,1," ")</f>
        <v xml:space="preserve"> </v>
      </c>
      <c r="E879" s="40" t="str">
        <f>IF(SUM('форма ТМ 3 База'!I880,'форма ТМ 3 База'!K880,'форма ТМ 3 База'!M880,'форма ТМ 3 База'!S880,'форма ТМ 3 База'!U880)=5,1," ")</f>
        <v xml:space="preserve"> </v>
      </c>
      <c r="F879" s="40" t="str">
        <f>IF(SUM('форма ТМ 3 База'!D880,'форма ТМ 3 База'!G880,'форма ТМ 3 База'!J880,'форма ТМ 3 База'!L880)=4,1," ")</f>
        <v xml:space="preserve"> </v>
      </c>
      <c r="G879" s="70" t="str">
        <f>IF('форма ТМ 3 База'!A879&lt;&gt;"",1," ")</f>
        <v xml:space="preserve"> </v>
      </c>
    </row>
    <row r="880" spans="1:7">
      <c r="A880" s="40"/>
      <c r="B880" s="40"/>
      <c r="C880" s="40"/>
      <c r="D880" s="40"/>
      <c r="E880" s="40"/>
      <c r="F880" s="40"/>
      <c r="G880" s="70"/>
    </row>
    <row r="881" spans="1:7">
      <c r="A881" s="40" t="str">
        <f>IF(SUM('форма ТМ 3 База'!B882,'форма ТМ 3 База'!C882,'форма ТМ 3 База'!E882,'форма ТМ 3 База'!F882,'форма ТМ 3 База'!T882)=5,1," ")</f>
        <v xml:space="preserve"> </v>
      </c>
      <c r="B881" s="40" t="str">
        <f>IF(SUM('форма ТМ 3 База'!H882,'форма ТМ 3 База'!R882)=2,1," ")</f>
        <v xml:space="preserve"> </v>
      </c>
      <c r="C881" s="40" t="str">
        <f>IF('форма ТМ 3 База'!O882=1,1," ")</f>
        <v xml:space="preserve"> </v>
      </c>
      <c r="D881" s="40" t="str">
        <f>IF(SUM('форма ТМ 3 База'!N882,'форма ТМ 3 База'!P882,'форма ТМ 3 База'!Q882)=3,1," ")</f>
        <v xml:space="preserve"> </v>
      </c>
      <c r="E881" s="40" t="str">
        <f>IF(SUM('форма ТМ 3 База'!I882,'форма ТМ 3 База'!K882,'форма ТМ 3 База'!M882,'форма ТМ 3 База'!S882,'форма ТМ 3 База'!U882)=5,1," ")</f>
        <v xml:space="preserve"> </v>
      </c>
      <c r="F881" s="40" t="str">
        <f>IF(SUM('форма ТМ 3 База'!D882,'форма ТМ 3 База'!G882,'форма ТМ 3 База'!J882,'форма ТМ 3 База'!L882)=4,1," ")</f>
        <v xml:space="preserve"> </v>
      </c>
      <c r="G881" s="70" t="str">
        <f>IF('форма ТМ 3 База'!A881&lt;&gt;"",1," ")</f>
        <v xml:space="preserve"> </v>
      </c>
    </row>
    <row r="882" spans="1:7">
      <c r="A882" s="40"/>
      <c r="B882" s="40"/>
      <c r="C882" s="40"/>
      <c r="D882" s="40"/>
      <c r="E882" s="40"/>
      <c r="F882" s="40"/>
      <c r="G882" s="70"/>
    </row>
    <row r="883" spans="1:7">
      <c r="A883" s="40" t="str">
        <f>IF(SUM('форма ТМ 3 База'!B884,'форма ТМ 3 База'!C884,'форма ТМ 3 База'!E884,'форма ТМ 3 База'!F884,'форма ТМ 3 База'!T884)=5,1," ")</f>
        <v xml:space="preserve"> </v>
      </c>
      <c r="B883" s="40" t="str">
        <f>IF(SUM('форма ТМ 3 База'!H884,'форма ТМ 3 База'!R884)=2,1," ")</f>
        <v xml:space="preserve"> </v>
      </c>
      <c r="C883" s="40" t="str">
        <f>IF('форма ТМ 3 База'!O884=1,1," ")</f>
        <v xml:space="preserve"> </v>
      </c>
      <c r="D883" s="40" t="str">
        <f>IF(SUM('форма ТМ 3 База'!N884,'форма ТМ 3 База'!P884,'форма ТМ 3 База'!Q884)=3,1," ")</f>
        <v xml:space="preserve"> </v>
      </c>
      <c r="E883" s="40" t="str">
        <f>IF(SUM('форма ТМ 3 База'!I884,'форма ТМ 3 База'!K884,'форма ТМ 3 База'!M884,'форма ТМ 3 База'!S884,'форма ТМ 3 База'!U884)=5,1," ")</f>
        <v xml:space="preserve"> </v>
      </c>
      <c r="F883" s="40" t="str">
        <f>IF(SUM('форма ТМ 3 База'!D884,'форма ТМ 3 База'!G884,'форма ТМ 3 База'!J884,'форма ТМ 3 База'!L884)=4,1," ")</f>
        <v xml:space="preserve"> </v>
      </c>
      <c r="G883" s="70" t="str">
        <f>IF('форма ТМ 3 База'!A883&lt;&gt;"",1," ")</f>
        <v xml:space="preserve"> </v>
      </c>
    </row>
    <row r="884" spans="1:7">
      <c r="A884" s="40"/>
      <c r="B884" s="40"/>
      <c r="C884" s="40"/>
      <c r="D884" s="40"/>
      <c r="E884" s="40"/>
      <c r="F884" s="40"/>
      <c r="G884" s="70"/>
    </row>
    <row r="885" spans="1:7">
      <c r="A885" s="40" t="str">
        <f>IF(SUM('форма ТМ 3 База'!B886,'форма ТМ 3 База'!C886,'форма ТМ 3 База'!E886,'форма ТМ 3 База'!F886,'форма ТМ 3 База'!T886)=5,1," ")</f>
        <v xml:space="preserve"> </v>
      </c>
      <c r="B885" s="40" t="str">
        <f>IF(SUM('форма ТМ 3 База'!H886,'форма ТМ 3 База'!R886)=2,1," ")</f>
        <v xml:space="preserve"> </v>
      </c>
      <c r="C885" s="40" t="str">
        <f>IF('форма ТМ 3 База'!O886=1,1," ")</f>
        <v xml:space="preserve"> </v>
      </c>
      <c r="D885" s="40" t="str">
        <f>IF(SUM('форма ТМ 3 База'!N886,'форма ТМ 3 База'!P886,'форма ТМ 3 База'!Q886)=3,1," ")</f>
        <v xml:space="preserve"> </v>
      </c>
      <c r="E885" s="40" t="str">
        <f>IF(SUM('форма ТМ 3 База'!I886,'форма ТМ 3 База'!K886,'форма ТМ 3 База'!M886,'форма ТМ 3 База'!S886,'форма ТМ 3 База'!U886)=5,1," ")</f>
        <v xml:space="preserve"> </v>
      </c>
      <c r="F885" s="40" t="str">
        <f>IF(SUM('форма ТМ 3 База'!D886,'форма ТМ 3 База'!G886,'форма ТМ 3 База'!J886,'форма ТМ 3 База'!L886)=4,1," ")</f>
        <v xml:space="preserve"> </v>
      </c>
      <c r="G885" s="70" t="str">
        <f>IF('форма ТМ 3 База'!A885&lt;&gt;"",1," ")</f>
        <v xml:space="preserve"> </v>
      </c>
    </row>
    <row r="886" spans="1:7">
      <c r="A886" s="40"/>
      <c r="B886" s="40"/>
      <c r="C886" s="40"/>
      <c r="D886" s="40"/>
      <c r="E886" s="40"/>
      <c r="F886" s="40"/>
      <c r="G886" s="70"/>
    </row>
    <row r="887" spans="1:7">
      <c r="A887" s="40" t="str">
        <f>IF(SUM('форма ТМ 3 База'!B888,'форма ТМ 3 База'!C888,'форма ТМ 3 База'!E888,'форма ТМ 3 База'!F888,'форма ТМ 3 База'!T888)=5,1," ")</f>
        <v xml:space="preserve"> </v>
      </c>
      <c r="B887" s="40" t="str">
        <f>IF(SUM('форма ТМ 3 База'!H888,'форма ТМ 3 База'!R888)=2,1," ")</f>
        <v xml:space="preserve"> </v>
      </c>
      <c r="C887" s="40" t="str">
        <f>IF('форма ТМ 3 База'!O888=1,1," ")</f>
        <v xml:space="preserve"> </v>
      </c>
      <c r="D887" s="40" t="str">
        <f>IF(SUM('форма ТМ 3 База'!N888,'форма ТМ 3 База'!P888,'форма ТМ 3 База'!Q888)=3,1," ")</f>
        <v xml:space="preserve"> </v>
      </c>
      <c r="E887" s="40" t="str">
        <f>IF(SUM('форма ТМ 3 База'!I888,'форма ТМ 3 База'!K888,'форма ТМ 3 База'!M888,'форма ТМ 3 База'!S888,'форма ТМ 3 База'!U888)=5,1," ")</f>
        <v xml:space="preserve"> </v>
      </c>
      <c r="F887" s="40" t="str">
        <f>IF(SUM('форма ТМ 3 База'!D888,'форма ТМ 3 База'!G888,'форма ТМ 3 База'!J888,'форма ТМ 3 База'!L888)=4,1," ")</f>
        <v xml:space="preserve"> </v>
      </c>
      <c r="G887" s="70" t="str">
        <f>IF('форма ТМ 3 База'!A887&lt;&gt;"",1," ")</f>
        <v xml:space="preserve"> </v>
      </c>
    </row>
    <row r="888" spans="1:7">
      <c r="A888" s="40"/>
      <c r="B888" s="40"/>
      <c r="C888" s="40"/>
      <c r="D888" s="40"/>
      <c r="E888" s="40"/>
      <c r="F888" s="40"/>
      <c r="G888" s="70"/>
    </row>
    <row r="889" spans="1:7">
      <c r="A889" s="40" t="str">
        <f>IF(SUM('форма ТМ 3 База'!B890,'форма ТМ 3 База'!C890,'форма ТМ 3 База'!E890,'форма ТМ 3 База'!F890,'форма ТМ 3 База'!T890)=5,1," ")</f>
        <v xml:space="preserve"> </v>
      </c>
      <c r="B889" s="40" t="str">
        <f>IF(SUM('форма ТМ 3 База'!H890,'форма ТМ 3 База'!R890)=2,1," ")</f>
        <v xml:space="preserve"> </v>
      </c>
      <c r="C889" s="40" t="str">
        <f>IF('форма ТМ 3 База'!O890=1,1," ")</f>
        <v xml:space="preserve"> </v>
      </c>
      <c r="D889" s="40" t="str">
        <f>IF(SUM('форма ТМ 3 База'!N890,'форма ТМ 3 База'!P890,'форма ТМ 3 База'!Q890)=3,1," ")</f>
        <v xml:space="preserve"> </v>
      </c>
      <c r="E889" s="40" t="str">
        <f>IF(SUM('форма ТМ 3 База'!I890,'форма ТМ 3 База'!K890,'форма ТМ 3 База'!M890,'форма ТМ 3 База'!S890,'форма ТМ 3 База'!U890)=5,1," ")</f>
        <v xml:space="preserve"> </v>
      </c>
      <c r="F889" s="40" t="str">
        <f>IF(SUM('форма ТМ 3 База'!D890,'форма ТМ 3 База'!G890,'форма ТМ 3 База'!J890,'форма ТМ 3 База'!L890)=4,1," ")</f>
        <v xml:space="preserve"> </v>
      </c>
      <c r="G889" s="70" t="str">
        <f>IF('форма ТМ 3 База'!A889&lt;&gt;"",1," ")</f>
        <v xml:space="preserve"> </v>
      </c>
    </row>
    <row r="890" spans="1:7">
      <c r="A890" s="40"/>
      <c r="B890" s="40"/>
      <c r="C890" s="40"/>
      <c r="D890" s="40"/>
      <c r="E890" s="40"/>
      <c r="F890" s="40"/>
      <c r="G890" s="70"/>
    </row>
    <row r="891" spans="1:7">
      <c r="A891" s="40" t="str">
        <f>IF(SUM('форма ТМ 3 База'!B892,'форма ТМ 3 База'!C892,'форма ТМ 3 База'!E892,'форма ТМ 3 База'!F892,'форма ТМ 3 База'!T892)=5,1," ")</f>
        <v xml:space="preserve"> </v>
      </c>
      <c r="B891" s="40" t="str">
        <f>IF(SUM('форма ТМ 3 База'!H892,'форма ТМ 3 База'!R892)=2,1," ")</f>
        <v xml:space="preserve"> </v>
      </c>
      <c r="C891" s="40" t="str">
        <f>IF('форма ТМ 3 База'!O892=1,1," ")</f>
        <v xml:space="preserve"> </v>
      </c>
      <c r="D891" s="40" t="str">
        <f>IF(SUM('форма ТМ 3 База'!N892,'форма ТМ 3 База'!P892,'форма ТМ 3 База'!Q892)=3,1," ")</f>
        <v xml:space="preserve"> </v>
      </c>
      <c r="E891" s="40" t="str">
        <f>IF(SUM('форма ТМ 3 База'!I892,'форма ТМ 3 База'!K892,'форма ТМ 3 База'!M892,'форма ТМ 3 База'!S892,'форма ТМ 3 База'!U892)=5,1," ")</f>
        <v xml:space="preserve"> </v>
      </c>
      <c r="F891" s="40" t="str">
        <f>IF(SUM('форма ТМ 3 База'!D892,'форма ТМ 3 База'!G892,'форма ТМ 3 База'!J892,'форма ТМ 3 База'!L892)=4,1," ")</f>
        <v xml:space="preserve"> </v>
      </c>
      <c r="G891" s="70" t="str">
        <f>IF('форма ТМ 3 База'!A891&lt;&gt;"",1," ")</f>
        <v xml:space="preserve"> </v>
      </c>
    </row>
    <row r="892" spans="1:7">
      <c r="A892" s="40"/>
      <c r="B892" s="40"/>
      <c r="C892" s="40"/>
      <c r="D892" s="40"/>
      <c r="E892" s="40"/>
      <c r="F892" s="40"/>
      <c r="G892" s="70"/>
    </row>
    <row r="893" spans="1:7">
      <c r="A893" s="40" t="str">
        <f>IF(SUM('форма ТМ 3 База'!B894,'форма ТМ 3 База'!C894,'форма ТМ 3 База'!E894,'форма ТМ 3 База'!F894,'форма ТМ 3 База'!T894)=5,1," ")</f>
        <v xml:space="preserve"> </v>
      </c>
      <c r="B893" s="40" t="str">
        <f>IF(SUM('форма ТМ 3 База'!H894,'форма ТМ 3 База'!R894)=2,1," ")</f>
        <v xml:space="preserve"> </v>
      </c>
      <c r="C893" s="40" t="str">
        <f>IF('форма ТМ 3 База'!O894=1,1," ")</f>
        <v xml:space="preserve"> </v>
      </c>
      <c r="D893" s="40" t="str">
        <f>IF(SUM('форма ТМ 3 База'!N894,'форма ТМ 3 База'!P894,'форма ТМ 3 База'!Q894)=3,1," ")</f>
        <v xml:space="preserve"> </v>
      </c>
      <c r="E893" s="40" t="str">
        <f>IF(SUM('форма ТМ 3 База'!I894,'форма ТМ 3 База'!K894,'форма ТМ 3 База'!M894,'форма ТМ 3 База'!S894,'форма ТМ 3 База'!U894)=5,1," ")</f>
        <v xml:space="preserve"> </v>
      </c>
      <c r="F893" s="40" t="str">
        <f>IF(SUM('форма ТМ 3 База'!D894,'форма ТМ 3 База'!G894,'форма ТМ 3 База'!J894,'форма ТМ 3 База'!L894)=4,1," ")</f>
        <v xml:space="preserve"> </v>
      </c>
      <c r="G893" s="70" t="str">
        <f>IF('форма ТМ 3 База'!A893&lt;&gt;"",1," ")</f>
        <v xml:space="preserve"> </v>
      </c>
    </row>
    <row r="894" spans="1:7">
      <c r="A894" s="40"/>
      <c r="B894" s="40"/>
      <c r="C894" s="40"/>
      <c r="D894" s="40"/>
      <c r="E894" s="40"/>
      <c r="F894" s="40"/>
      <c r="G894" s="70"/>
    </row>
    <row r="895" spans="1:7">
      <c r="A895" s="40" t="str">
        <f>IF(SUM('форма ТМ 3 База'!B896,'форма ТМ 3 База'!C896,'форма ТМ 3 База'!E896,'форма ТМ 3 База'!F896,'форма ТМ 3 База'!T896)=5,1," ")</f>
        <v xml:space="preserve"> </v>
      </c>
      <c r="B895" s="40" t="str">
        <f>IF(SUM('форма ТМ 3 База'!H896,'форма ТМ 3 База'!R896)=2,1," ")</f>
        <v xml:space="preserve"> </v>
      </c>
      <c r="C895" s="40" t="str">
        <f>IF('форма ТМ 3 База'!O896=1,1," ")</f>
        <v xml:space="preserve"> </v>
      </c>
      <c r="D895" s="40" t="str">
        <f>IF(SUM('форма ТМ 3 База'!N896,'форма ТМ 3 База'!P896,'форма ТМ 3 База'!Q896)=3,1," ")</f>
        <v xml:space="preserve"> </v>
      </c>
      <c r="E895" s="40" t="str">
        <f>IF(SUM('форма ТМ 3 База'!I896,'форма ТМ 3 База'!K896,'форма ТМ 3 База'!M896,'форма ТМ 3 База'!S896,'форма ТМ 3 База'!U896)=5,1," ")</f>
        <v xml:space="preserve"> </v>
      </c>
      <c r="F895" s="40" t="str">
        <f>IF(SUM('форма ТМ 3 База'!D896,'форма ТМ 3 База'!G896,'форма ТМ 3 База'!J896,'форма ТМ 3 База'!L896)=4,1," ")</f>
        <v xml:space="preserve"> </v>
      </c>
      <c r="G895" s="70" t="str">
        <f>IF('форма ТМ 3 База'!A895&lt;&gt;"",1," ")</f>
        <v xml:space="preserve"> </v>
      </c>
    </row>
    <row r="896" spans="1:7">
      <c r="A896" s="40"/>
      <c r="B896" s="40"/>
      <c r="C896" s="40"/>
      <c r="D896" s="40"/>
      <c r="E896" s="40"/>
      <c r="F896" s="40"/>
      <c r="G896" s="70"/>
    </row>
    <row r="897" spans="1:7">
      <c r="A897" s="40" t="str">
        <f>IF(SUM('форма ТМ 3 База'!B898,'форма ТМ 3 База'!C898,'форма ТМ 3 База'!E898,'форма ТМ 3 База'!F898,'форма ТМ 3 База'!T898)=5,1," ")</f>
        <v xml:space="preserve"> </v>
      </c>
      <c r="B897" s="40" t="str">
        <f>IF(SUM('форма ТМ 3 База'!H898,'форма ТМ 3 База'!R898)=2,1," ")</f>
        <v xml:space="preserve"> </v>
      </c>
      <c r="C897" s="40" t="str">
        <f>IF('форма ТМ 3 База'!O898=1,1," ")</f>
        <v xml:space="preserve"> </v>
      </c>
      <c r="D897" s="40" t="str">
        <f>IF(SUM('форма ТМ 3 База'!N898,'форма ТМ 3 База'!P898,'форма ТМ 3 База'!Q898)=3,1," ")</f>
        <v xml:space="preserve"> </v>
      </c>
      <c r="E897" s="40" t="str">
        <f>IF(SUM('форма ТМ 3 База'!I898,'форма ТМ 3 База'!K898,'форма ТМ 3 База'!M898,'форма ТМ 3 База'!S898,'форма ТМ 3 База'!U898)=5,1," ")</f>
        <v xml:space="preserve"> </v>
      </c>
      <c r="F897" s="40" t="str">
        <f>IF(SUM('форма ТМ 3 База'!D898,'форма ТМ 3 База'!G898,'форма ТМ 3 База'!J898,'форма ТМ 3 База'!L898)=4,1," ")</f>
        <v xml:space="preserve"> </v>
      </c>
      <c r="G897" s="70" t="str">
        <f>IF('форма ТМ 3 База'!A897&lt;&gt;"",1," ")</f>
        <v xml:space="preserve"> </v>
      </c>
    </row>
    <row r="898" spans="1:7">
      <c r="A898" s="40"/>
      <c r="B898" s="40"/>
      <c r="C898" s="40"/>
      <c r="D898" s="40"/>
      <c r="E898" s="40"/>
      <c r="F898" s="40"/>
      <c r="G898" s="70"/>
    </row>
    <row r="899" spans="1:7">
      <c r="A899" s="40" t="str">
        <f>IF(SUM('форма ТМ 3 База'!B900,'форма ТМ 3 База'!C900,'форма ТМ 3 База'!E900,'форма ТМ 3 База'!F900,'форма ТМ 3 База'!T900)=5,1," ")</f>
        <v xml:space="preserve"> </v>
      </c>
      <c r="B899" s="40" t="str">
        <f>IF(SUM('форма ТМ 3 База'!H900,'форма ТМ 3 База'!R900)=2,1," ")</f>
        <v xml:space="preserve"> </v>
      </c>
      <c r="C899" s="40" t="str">
        <f>IF('форма ТМ 3 База'!O900=1,1," ")</f>
        <v xml:space="preserve"> </v>
      </c>
      <c r="D899" s="40" t="str">
        <f>IF(SUM('форма ТМ 3 База'!N900,'форма ТМ 3 База'!P900,'форма ТМ 3 База'!Q900)=3,1," ")</f>
        <v xml:space="preserve"> </v>
      </c>
      <c r="E899" s="40" t="str">
        <f>IF(SUM('форма ТМ 3 База'!I900,'форма ТМ 3 База'!K900,'форма ТМ 3 База'!M900,'форма ТМ 3 База'!S900,'форма ТМ 3 База'!U900)=5,1," ")</f>
        <v xml:space="preserve"> </v>
      </c>
      <c r="F899" s="40" t="str">
        <f>IF(SUM('форма ТМ 3 База'!D900,'форма ТМ 3 База'!G900,'форма ТМ 3 База'!J900,'форма ТМ 3 База'!L900)=4,1," ")</f>
        <v xml:space="preserve"> </v>
      </c>
      <c r="G899" s="70" t="str">
        <f>IF('форма ТМ 3 База'!A899&lt;&gt;"",1," ")</f>
        <v xml:space="preserve"> </v>
      </c>
    </row>
    <row r="900" spans="1:7">
      <c r="A900" s="40"/>
      <c r="B900" s="40"/>
      <c r="C900" s="40"/>
      <c r="D900" s="40"/>
      <c r="E900" s="40"/>
      <c r="F900" s="40"/>
      <c r="G900" s="70"/>
    </row>
    <row r="901" spans="1:7">
      <c r="A901" s="40" t="str">
        <f>IF(SUM('форма ТМ 3 База'!B902,'форма ТМ 3 База'!C902,'форма ТМ 3 База'!E902,'форма ТМ 3 База'!F902,'форма ТМ 3 База'!T902)=5,1," ")</f>
        <v xml:space="preserve"> </v>
      </c>
      <c r="B901" s="40" t="str">
        <f>IF(SUM('форма ТМ 3 База'!H902,'форма ТМ 3 База'!R902)=2,1," ")</f>
        <v xml:space="preserve"> </v>
      </c>
      <c r="C901" s="40" t="str">
        <f>IF('форма ТМ 3 База'!O902=1,1," ")</f>
        <v xml:space="preserve"> </v>
      </c>
      <c r="D901" s="40" t="str">
        <f>IF(SUM('форма ТМ 3 База'!N902,'форма ТМ 3 База'!P902,'форма ТМ 3 База'!Q902)=3,1," ")</f>
        <v xml:space="preserve"> </v>
      </c>
      <c r="E901" s="40" t="str">
        <f>IF(SUM('форма ТМ 3 База'!I902,'форма ТМ 3 База'!K902,'форма ТМ 3 База'!M902,'форма ТМ 3 База'!S902,'форма ТМ 3 База'!U902)=5,1," ")</f>
        <v xml:space="preserve"> </v>
      </c>
      <c r="F901" s="40" t="str">
        <f>IF(SUM('форма ТМ 3 База'!D902,'форма ТМ 3 База'!G902,'форма ТМ 3 База'!J902,'форма ТМ 3 База'!L902)=4,1," ")</f>
        <v xml:space="preserve"> </v>
      </c>
      <c r="G901" s="70" t="str">
        <f>IF('форма ТМ 3 База'!A901&lt;&gt;"",1," ")</f>
        <v xml:space="preserve"> </v>
      </c>
    </row>
    <row r="902" spans="1:7">
      <c r="A902" s="40"/>
      <c r="B902" s="40"/>
      <c r="C902" s="40"/>
      <c r="D902" s="40"/>
      <c r="E902" s="40"/>
      <c r="F902" s="40"/>
      <c r="G902" s="70"/>
    </row>
    <row r="903" spans="1:7">
      <c r="A903" s="40" t="str">
        <f>IF(SUM('форма ТМ 3 База'!B904,'форма ТМ 3 База'!C904,'форма ТМ 3 База'!E904,'форма ТМ 3 База'!F904,'форма ТМ 3 База'!T904)=5,1," ")</f>
        <v xml:space="preserve"> </v>
      </c>
      <c r="B903" s="40" t="str">
        <f>IF(SUM('форма ТМ 3 База'!H904,'форма ТМ 3 База'!R904)=2,1," ")</f>
        <v xml:space="preserve"> </v>
      </c>
      <c r="C903" s="40" t="str">
        <f>IF('форма ТМ 3 База'!O904=1,1," ")</f>
        <v xml:space="preserve"> </v>
      </c>
      <c r="D903" s="40" t="str">
        <f>IF(SUM('форма ТМ 3 База'!N904,'форма ТМ 3 База'!P904,'форма ТМ 3 База'!Q904)=3,1," ")</f>
        <v xml:space="preserve"> </v>
      </c>
      <c r="E903" s="40" t="str">
        <f>IF(SUM('форма ТМ 3 База'!I904,'форма ТМ 3 База'!K904,'форма ТМ 3 База'!M904,'форма ТМ 3 База'!S904,'форма ТМ 3 База'!U904)=5,1," ")</f>
        <v xml:space="preserve"> </v>
      </c>
      <c r="F903" s="40" t="str">
        <f>IF(SUM('форма ТМ 3 База'!D904,'форма ТМ 3 База'!G904,'форма ТМ 3 База'!J904,'форма ТМ 3 База'!L904)=4,1," ")</f>
        <v xml:space="preserve"> </v>
      </c>
      <c r="G903" s="70" t="str">
        <f>IF('форма ТМ 3 База'!A903&lt;&gt;"",1," ")</f>
        <v xml:space="preserve"> </v>
      </c>
    </row>
    <row r="904" spans="1:7">
      <c r="A904" s="40"/>
      <c r="B904" s="40"/>
      <c r="C904" s="40"/>
      <c r="D904" s="40"/>
      <c r="E904" s="40"/>
      <c r="F904" s="40"/>
      <c r="G904" s="70"/>
    </row>
    <row r="905" spans="1:7">
      <c r="A905" s="40" t="str">
        <f>IF(SUM('форма ТМ 3 База'!B906,'форма ТМ 3 База'!C906,'форма ТМ 3 База'!E906,'форма ТМ 3 База'!F906,'форма ТМ 3 База'!T906)=5,1," ")</f>
        <v xml:space="preserve"> </v>
      </c>
      <c r="B905" s="40" t="str">
        <f>IF(SUM('форма ТМ 3 База'!H906,'форма ТМ 3 База'!R906)=2,1," ")</f>
        <v xml:space="preserve"> </v>
      </c>
      <c r="C905" s="40" t="str">
        <f>IF('форма ТМ 3 База'!O906=1,1," ")</f>
        <v xml:space="preserve"> </v>
      </c>
      <c r="D905" s="40" t="str">
        <f>IF(SUM('форма ТМ 3 База'!N906,'форма ТМ 3 База'!P906,'форма ТМ 3 База'!Q906)=3,1," ")</f>
        <v xml:space="preserve"> </v>
      </c>
      <c r="E905" s="40" t="str">
        <f>IF(SUM('форма ТМ 3 База'!I906,'форма ТМ 3 База'!K906,'форма ТМ 3 База'!M906,'форма ТМ 3 База'!S906,'форма ТМ 3 База'!U906)=5,1," ")</f>
        <v xml:space="preserve"> </v>
      </c>
      <c r="F905" s="40" t="str">
        <f>IF(SUM('форма ТМ 3 База'!D906,'форма ТМ 3 База'!G906,'форма ТМ 3 База'!J906,'форма ТМ 3 База'!L906)=4,1," ")</f>
        <v xml:space="preserve"> </v>
      </c>
      <c r="G905" s="70" t="str">
        <f>IF('форма ТМ 3 База'!A905&lt;&gt;"",1," ")</f>
        <v xml:space="preserve"> </v>
      </c>
    </row>
    <row r="906" spans="1:7">
      <c r="A906" s="40"/>
      <c r="B906" s="40"/>
      <c r="C906" s="40"/>
      <c r="D906" s="40"/>
      <c r="E906" s="40"/>
      <c r="F906" s="40"/>
      <c r="G906" s="70"/>
    </row>
    <row r="907" spans="1:7">
      <c r="A907" s="40" t="str">
        <f>IF(SUM('форма ТМ 3 База'!B908,'форма ТМ 3 База'!C908,'форма ТМ 3 База'!E908,'форма ТМ 3 База'!F908,'форма ТМ 3 База'!T908)=5,1," ")</f>
        <v xml:space="preserve"> </v>
      </c>
      <c r="B907" s="40" t="str">
        <f>IF(SUM('форма ТМ 3 База'!H908,'форма ТМ 3 База'!R908)=2,1," ")</f>
        <v xml:space="preserve"> </v>
      </c>
      <c r="C907" s="40" t="str">
        <f>IF('форма ТМ 3 База'!O908=1,1," ")</f>
        <v xml:space="preserve"> </v>
      </c>
      <c r="D907" s="40" t="str">
        <f>IF(SUM('форма ТМ 3 База'!N908,'форма ТМ 3 База'!P908,'форма ТМ 3 База'!Q908)=3,1," ")</f>
        <v xml:space="preserve"> </v>
      </c>
      <c r="E907" s="40" t="str">
        <f>IF(SUM('форма ТМ 3 База'!I908,'форма ТМ 3 База'!K908,'форма ТМ 3 База'!M908,'форма ТМ 3 База'!S908,'форма ТМ 3 База'!U908)=5,1," ")</f>
        <v xml:space="preserve"> </v>
      </c>
      <c r="F907" s="40" t="str">
        <f>IF(SUM('форма ТМ 3 База'!D908,'форма ТМ 3 База'!G908,'форма ТМ 3 База'!J908,'форма ТМ 3 База'!L908)=4,1," ")</f>
        <v xml:space="preserve"> </v>
      </c>
      <c r="G907" s="70" t="str">
        <f>IF('форма ТМ 3 База'!A907&lt;&gt;"",1," ")</f>
        <v xml:space="preserve"> </v>
      </c>
    </row>
    <row r="908" spans="1:7">
      <c r="A908" s="40"/>
      <c r="B908" s="40"/>
      <c r="C908" s="40"/>
      <c r="D908" s="40"/>
      <c r="E908" s="40"/>
      <c r="F908" s="40"/>
      <c r="G908" s="70"/>
    </row>
    <row r="909" spans="1:7">
      <c r="A909" s="40" t="str">
        <f>IF(SUM('форма ТМ 3 База'!B910,'форма ТМ 3 База'!C910,'форма ТМ 3 База'!E910,'форма ТМ 3 База'!F910,'форма ТМ 3 База'!T910)=5,1," ")</f>
        <v xml:space="preserve"> </v>
      </c>
      <c r="B909" s="40" t="str">
        <f>IF(SUM('форма ТМ 3 База'!H910,'форма ТМ 3 База'!R910)=2,1," ")</f>
        <v xml:space="preserve"> </v>
      </c>
      <c r="C909" s="40" t="str">
        <f>IF('форма ТМ 3 База'!O910=1,1," ")</f>
        <v xml:space="preserve"> </v>
      </c>
      <c r="D909" s="40" t="str">
        <f>IF(SUM('форма ТМ 3 База'!N910,'форма ТМ 3 База'!P910,'форма ТМ 3 База'!Q910)=3,1," ")</f>
        <v xml:space="preserve"> </v>
      </c>
      <c r="E909" s="40" t="str">
        <f>IF(SUM('форма ТМ 3 База'!I910,'форма ТМ 3 База'!K910,'форма ТМ 3 База'!M910,'форма ТМ 3 База'!S910,'форма ТМ 3 База'!U910)=5,1," ")</f>
        <v xml:space="preserve"> </v>
      </c>
      <c r="F909" s="40" t="str">
        <f>IF(SUM('форма ТМ 3 База'!D910,'форма ТМ 3 База'!G910,'форма ТМ 3 База'!J910,'форма ТМ 3 База'!L910)=4,1," ")</f>
        <v xml:space="preserve"> </v>
      </c>
      <c r="G909" s="70" t="str">
        <f>IF('форма ТМ 3 База'!A909&lt;&gt;"",1," ")</f>
        <v xml:space="preserve"> </v>
      </c>
    </row>
    <row r="910" spans="1:7">
      <c r="A910" s="40"/>
      <c r="B910" s="40"/>
      <c r="C910" s="40"/>
      <c r="D910" s="40"/>
      <c r="E910" s="40"/>
      <c r="F910" s="40"/>
      <c r="G910" s="70"/>
    </row>
    <row r="911" spans="1:7">
      <c r="A911" s="40" t="str">
        <f>IF(SUM('форма ТМ 3 База'!B912,'форма ТМ 3 База'!C912,'форма ТМ 3 База'!E912,'форма ТМ 3 База'!F912,'форма ТМ 3 База'!T912)=5,1," ")</f>
        <v xml:space="preserve"> </v>
      </c>
      <c r="B911" s="40" t="str">
        <f>IF(SUM('форма ТМ 3 База'!H912,'форма ТМ 3 База'!R912)=2,1," ")</f>
        <v xml:space="preserve"> </v>
      </c>
      <c r="C911" s="40" t="str">
        <f>IF('форма ТМ 3 База'!O912=1,1," ")</f>
        <v xml:space="preserve"> </v>
      </c>
      <c r="D911" s="40" t="str">
        <f>IF(SUM('форма ТМ 3 База'!N912,'форма ТМ 3 База'!P912,'форма ТМ 3 База'!Q912)=3,1," ")</f>
        <v xml:space="preserve"> </v>
      </c>
      <c r="E911" s="40" t="str">
        <f>IF(SUM('форма ТМ 3 База'!I912,'форма ТМ 3 База'!K912,'форма ТМ 3 База'!M912,'форма ТМ 3 База'!S912,'форма ТМ 3 База'!U912)=5,1," ")</f>
        <v xml:space="preserve"> </v>
      </c>
      <c r="F911" s="40" t="str">
        <f>IF(SUM('форма ТМ 3 База'!D912,'форма ТМ 3 База'!G912,'форма ТМ 3 База'!J912,'форма ТМ 3 База'!L912)=4,1," ")</f>
        <v xml:space="preserve"> </v>
      </c>
      <c r="G911" s="70" t="str">
        <f>IF('форма ТМ 3 База'!A911&lt;&gt;"",1," ")</f>
        <v xml:space="preserve"> </v>
      </c>
    </row>
    <row r="912" spans="1:7">
      <c r="A912" s="40"/>
      <c r="B912" s="40"/>
      <c r="C912" s="40"/>
      <c r="D912" s="40"/>
      <c r="E912" s="40"/>
      <c r="F912" s="40"/>
      <c r="G912" s="70"/>
    </row>
    <row r="913" spans="1:7">
      <c r="A913" s="40" t="str">
        <f>IF(SUM('форма ТМ 3 База'!B914,'форма ТМ 3 База'!C914,'форма ТМ 3 База'!E914,'форма ТМ 3 База'!F914,'форма ТМ 3 База'!T914)=5,1," ")</f>
        <v xml:space="preserve"> </v>
      </c>
      <c r="B913" s="40" t="str">
        <f>IF(SUM('форма ТМ 3 База'!H914,'форма ТМ 3 База'!R914)=2,1," ")</f>
        <v xml:space="preserve"> </v>
      </c>
      <c r="C913" s="40" t="str">
        <f>IF('форма ТМ 3 База'!O914=1,1," ")</f>
        <v xml:space="preserve"> </v>
      </c>
      <c r="D913" s="40" t="str">
        <f>IF(SUM('форма ТМ 3 База'!N914,'форма ТМ 3 База'!P914,'форма ТМ 3 База'!Q914)=3,1," ")</f>
        <v xml:space="preserve"> </v>
      </c>
      <c r="E913" s="40" t="str">
        <f>IF(SUM('форма ТМ 3 База'!I914,'форма ТМ 3 База'!K914,'форма ТМ 3 База'!M914,'форма ТМ 3 База'!S914,'форма ТМ 3 База'!U914)=5,1," ")</f>
        <v xml:space="preserve"> </v>
      </c>
      <c r="F913" s="40" t="str">
        <f>IF(SUM('форма ТМ 3 База'!D914,'форма ТМ 3 База'!G914,'форма ТМ 3 База'!J914,'форма ТМ 3 База'!L914)=4,1," ")</f>
        <v xml:space="preserve"> </v>
      </c>
      <c r="G913" s="70" t="str">
        <f>IF('форма ТМ 3 База'!A913&lt;&gt;"",1," ")</f>
        <v xml:space="preserve"> </v>
      </c>
    </row>
    <row r="914" spans="1:7">
      <c r="A914" s="40"/>
      <c r="B914" s="40"/>
      <c r="C914" s="40"/>
      <c r="D914" s="40"/>
      <c r="E914" s="40"/>
      <c r="F914" s="40"/>
      <c r="G914" s="70"/>
    </row>
    <row r="915" spans="1:7">
      <c r="A915" s="40" t="str">
        <f>IF(SUM('форма ТМ 3 База'!B916,'форма ТМ 3 База'!C916,'форма ТМ 3 База'!E916,'форма ТМ 3 База'!F916,'форма ТМ 3 База'!T916)=5,1," ")</f>
        <v xml:space="preserve"> </v>
      </c>
      <c r="B915" s="40" t="str">
        <f>IF(SUM('форма ТМ 3 База'!H916,'форма ТМ 3 База'!R916)=2,1," ")</f>
        <v xml:space="preserve"> </v>
      </c>
      <c r="C915" s="40" t="str">
        <f>IF('форма ТМ 3 База'!O916=1,1," ")</f>
        <v xml:space="preserve"> </v>
      </c>
      <c r="D915" s="40" t="str">
        <f>IF(SUM('форма ТМ 3 База'!N916,'форма ТМ 3 База'!P916,'форма ТМ 3 База'!Q916)=3,1," ")</f>
        <v xml:space="preserve"> </v>
      </c>
      <c r="E915" s="40" t="str">
        <f>IF(SUM('форма ТМ 3 База'!I916,'форма ТМ 3 База'!K916,'форма ТМ 3 База'!M916,'форма ТМ 3 База'!S916,'форма ТМ 3 База'!U916)=5,1," ")</f>
        <v xml:space="preserve"> </v>
      </c>
      <c r="F915" s="40" t="str">
        <f>IF(SUM('форма ТМ 3 База'!D916,'форма ТМ 3 База'!G916,'форма ТМ 3 База'!J916,'форма ТМ 3 База'!L916)=4,1," ")</f>
        <v xml:space="preserve"> </v>
      </c>
      <c r="G915" s="70" t="str">
        <f>IF('форма ТМ 3 База'!A915&lt;&gt;"",1," ")</f>
        <v xml:space="preserve"> </v>
      </c>
    </row>
    <row r="916" spans="1:7">
      <c r="A916" s="40"/>
      <c r="B916" s="40"/>
      <c r="C916" s="40"/>
      <c r="D916" s="40"/>
      <c r="E916" s="40"/>
      <c r="F916" s="40"/>
      <c r="G916" s="70"/>
    </row>
    <row r="917" spans="1:7">
      <c r="A917" s="40" t="str">
        <f>IF(SUM('форма ТМ 3 База'!B918,'форма ТМ 3 База'!C918,'форма ТМ 3 База'!E918,'форма ТМ 3 База'!F918,'форма ТМ 3 База'!T918)=5,1," ")</f>
        <v xml:space="preserve"> </v>
      </c>
      <c r="B917" s="40" t="str">
        <f>IF(SUM('форма ТМ 3 База'!H918,'форма ТМ 3 База'!R918)=2,1," ")</f>
        <v xml:space="preserve"> </v>
      </c>
      <c r="C917" s="40" t="str">
        <f>IF('форма ТМ 3 База'!O918=1,1," ")</f>
        <v xml:space="preserve"> </v>
      </c>
      <c r="D917" s="40" t="str">
        <f>IF(SUM('форма ТМ 3 База'!N918,'форма ТМ 3 База'!P918,'форма ТМ 3 База'!Q918)=3,1," ")</f>
        <v xml:space="preserve"> </v>
      </c>
      <c r="E917" s="40" t="str">
        <f>IF(SUM('форма ТМ 3 База'!I918,'форма ТМ 3 База'!K918,'форма ТМ 3 База'!M918,'форма ТМ 3 База'!S918,'форма ТМ 3 База'!U918)=5,1," ")</f>
        <v xml:space="preserve"> </v>
      </c>
      <c r="F917" s="40" t="str">
        <f>IF(SUM('форма ТМ 3 База'!D918,'форма ТМ 3 База'!G918,'форма ТМ 3 База'!J918,'форма ТМ 3 База'!L918)=4,1," ")</f>
        <v xml:space="preserve"> </v>
      </c>
      <c r="G917" s="70" t="str">
        <f>IF('форма ТМ 3 База'!A917&lt;&gt;"",1," ")</f>
        <v xml:space="preserve"> </v>
      </c>
    </row>
    <row r="918" spans="1:7">
      <c r="A918" s="40"/>
      <c r="B918" s="40"/>
      <c r="C918" s="40"/>
      <c r="D918" s="40"/>
      <c r="E918" s="40"/>
      <c r="F918" s="40"/>
      <c r="G918" s="70"/>
    </row>
    <row r="919" spans="1:7">
      <c r="A919" s="40" t="str">
        <f>IF(SUM('форма ТМ 3 База'!B920,'форма ТМ 3 База'!C920,'форма ТМ 3 База'!E920,'форма ТМ 3 База'!F920,'форма ТМ 3 База'!T920)=5,1," ")</f>
        <v xml:space="preserve"> </v>
      </c>
      <c r="B919" s="40" t="str">
        <f>IF(SUM('форма ТМ 3 База'!H920,'форма ТМ 3 База'!R920)=2,1," ")</f>
        <v xml:space="preserve"> </v>
      </c>
      <c r="C919" s="40" t="str">
        <f>IF('форма ТМ 3 База'!O920=1,1," ")</f>
        <v xml:space="preserve"> </v>
      </c>
      <c r="D919" s="40" t="str">
        <f>IF(SUM('форма ТМ 3 База'!N920,'форма ТМ 3 База'!P920,'форма ТМ 3 База'!Q920)=3,1," ")</f>
        <v xml:space="preserve"> </v>
      </c>
      <c r="E919" s="40" t="str">
        <f>IF(SUM('форма ТМ 3 База'!I920,'форма ТМ 3 База'!K920,'форма ТМ 3 База'!M920,'форма ТМ 3 База'!S920,'форма ТМ 3 База'!U920)=5,1," ")</f>
        <v xml:space="preserve"> </v>
      </c>
      <c r="F919" s="40" t="str">
        <f>IF(SUM('форма ТМ 3 База'!D920,'форма ТМ 3 База'!G920,'форма ТМ 3 База'!J920,'форма ТМ 3 База'!L920)=4,1," ")</f>
        <v xml:space="preserve"> </v>
      </c>
      <c r="G919" s="70" t="str">
        <f>IF('форма ТМ 3 База'!A919&lt;&gt;"",1," ")</f>
        <v xml:space="preserve"> </v>
      </c>
    </row>
    <row r="920" spans="1:7">
      <c r="A920" s="40"/>
      <c r="B920" s="40"/>
      <c r="C920" s="40"/>
      <c r="D920" s="40"/>
      <c r="E920" s="40"/>
      <c r="F920" s="40"/>
      <c r="G920" s="70"/>
    </row>
    <row r="921" spans="1:7">
      <c r="A921" s="40" t="str">
        <f>IF(SUM('форма ТМ 3 База'!B922,'форма ТМ 3 База'!C922,'форма ТМ 3 База'!E922,'форма ТМ 3 База'!F922,'форма ТМ 3 База'!T922)=5,1," ")</f>
        <v xml:space="preserve"> </v>
      </c>
      <c r="B921" s="40" t="str">
        <f>IF(SUM('форма ТМ 3 База'!H922,'форма ТМ 3 База'!R922)=2,1," ")</f>
        <v xml:space="preserve"> </v>
      </c>
      <c r="C921" s="40" t="str">
        <f>IF('форма ТМ 3 База'!O922=1,1," ")</f>
        <v xml:space="preserve"> </v>
      </c>
      <c r="D921" s="40" t="str">
        <f>IF(SUM('форма ТМ 3 База'!N922,'форма ТМ 3 База'!P922,'форма ТМ 3 База'!Q922)=3,1," ")</f>
        <v xml:space="preserve"> </v>
      </c>
      <c r="E921" s="40" t="str">
        <f>IF(SUM('форма ТМ 3 База'!I922,'форма ТМ 3 База'!K922,'форма ТМ 3 База'!M922,'форма ТМ 3 База'!S922,'форма ТМ 3 База'!U922)=5,1," ")</f>
        <v xml:space="preserve"> </v>
      </c>
      <c r="F921" s="40" t="str">
        <f>IF(SUM('форма ТМ 3 База'!D922,'форма ТМ 3 База'!G922,'форма ТМ 3 База'!J922,'форма ТМ 3 База'!L922)=4,1," ")</f>
        <v xml:space="preserve"> </v>
      </c>
      <c r="G921" s="70" t="str">
        <f>IF('форма ТМ 3 База'!A921&lt;&gt;"",1," ")</f>
        <v xml:space="preserve"> </v>
      </c>
    </row>
    <row r="922" spans="1:7">
      <c r="A922" s="40"/>
      <c r="B922" s="40"/>
      <c r="C922" s="40"/>
      <c r="D922" s="40"/>
      <c r="E922" s="40"/>
      <c r="F922" s="40"/>
      <c r="G922" s="70"/>
    </row>
    <row r="923" spans="1:7">
      <c r="A923" s="40" t="str">
        <f>IF(SUM('форма ТМ 3 База'!B924,'форма ТМ 3 База'!C924,'форма ТМ 3 База'!E924,'форма ТМ 3 База'!F924,'форма ТМ 3 База'!T924)=5,1," ")</f>
        <v xml:space="preserve"> </v>
      </c>
      <c r="B923" s="40" t="str">
        <f>IF(SUM('форма ТМ 3 База'!H924,'форма ТМ 3 База'!R924)=2,1," ")</f>
        <v xml:space="preserve"> </v>
      </c>
      <c r="C923" s="40" t="str">
        <f>IF('форма ТМ 3 База'!O924=1,1," ")</f>
        <v xml:space="preserve"> </v>
      </c>
      <c r="D923" s="40" t="str">
        <f>IF(SUM('форма ТМ 3 База'!N924,'форма ТМ 3 База'!P924,'форма ТМ 3 База'!Q924)=3,1," ")</f>
        <v xml:space="preserve"> </v>
      </c>
      <c r="E923" s="40" t="str">
        <f>IF(SUM('форма ТМ 3 База'!I924,'форма ТМ 3 База'!K924,'форма ТМ 3 База'!M924,'форма ТМ 3 База'!S924,'форма ТМ 3 База'!U924)=5,1," ")</f>
        <v xml:space="preserve"> </v>
      </c>
      <c r="F923" s="40" t="str">
        <f>IF(SUM('форма ТМ 3 База'!D924,'форма ТМ 3 База'!G924,'форма ТМ 3 База'!J924,'форма ТМ 3 База'!L924)=4,1," ")</f>
        <v xml:space="preserve"> </v>
      </c>
      <c r="G923" s="70" t="str">
        <f>IF('форма ТМ 3 База'!A923&lt;&gt;"",1," ")</f>
        <v xml:space="preserve"> </v>
      </c>
    </row>
    <row r="924" spans="1:7">
      <c r="A924" s="40"/>
      <c r="B924" s="40"/>
      <c r="C924" s="40"/>
      <c r="D924" s="40"/>
      <c r="E924" s="40"/>
      <c r="F924" s="40"/>
      <c r="G924" s="70"/>
    </row>
    <row r="925" spans="1:7">
      <c r="A925" s="40" t="str">
        <f>IF(SUM('форма ТМ 3 База'!B926,'форма ТМ 3 База'!C926,'форма ТМ 3 База'!E926,'форма ТМ 3 База'!F926,'форма ТМ 3 База'!T926)=5,1," ")</f>
        <v xml:space="preserve"> </v>
      </c>
      <c r="B925" s="40" t="str">
        <f>IF(SUM('форма ТМ 3 База'!H926,'форма ТМ 3 База'!R926)=2,1," ")</f>
        <v xml:space="preserve"> </v>
      </c>
      <c r="C925" s="40" t="str">
        <f>IF('форма ТМ 3 База'!O926=1,1," ")</f>
        <v xml:space="preserve"> </v>
      </c>
      <c r="D925" s="40" t="str">
        <f>IF(SUM('форма ТМ 3 База'!N926,'форма ТМ 3 База'!P926,'форма ТМ 3 База'!Q926)=3,1," ")</f>
        <v xml:space="preserve"> </v>
      </c>
      <c r="E925" s="40" t="str">
        <f>IF(SUM('форма ТМ 3 База'!I926,'форма ТМ 3 База'!K926,'форма ТМ 3 База'!M926,'форма ТМ 3 База'!S926,'форма ТМ 3 База'!U926)=5,1," ")</f>
        <v xml:space="preserve"> </v>
      </c>
      <c r="F925" s="40" t="str">
        <f>IF(SUM('форма ТМ 3 База'!D926,'форма ТМ 3 База'!G926,'форма ТМ 3 База'!J926,'форма ТМ 3 База'!L926)=4,1," ")</f>
        <v xml:space="preserve"> </v>
      </c>
      <c r="G925" s="70" t="str">
        <f>IF('форма ТМ 3 База'!A925&lt;&gt;"",1," ")</f>
        <v xml:space="preserve"> </v>
      </c>
    </row>
    <row r="926" spans="1:7">
      <c r="A926" s="40"/>
      <c r="B926" s="40"/>
      <c r="C926" s="40"/>
      <c r="D926" s="40"/>
      <c r="E926" s="40"/>
      <c r="F926" s="40"/>
      <c r="G926" s="70"/>
    </row>
    <row r="927" spans="1:7">
      <c r="A927" s="40" t="str">
        <f>IF(SUM('форма ТМ 3 База'!B928,'форма ТМ 3 База'!C928,'форма ТМ 3 База'!E928,'форма ТМ 3 База'!F928,'форма ТМ 3 База'!T928)=5,1," ")</f>
        <v xml:space="preserve"> </v>
      </c>
      <c r="B927" s="40" t="str">
        <f>IF(SUM('форма ТМ 3 База'!H928,'форма ТМ 3 База'!R928)=2,1," ")</f>
        <v xml:space="preserve"> </v>
      </c>
      <c r="C927" s="40" t="str">
        <f>IF('форма ТМ 3 База'!O928=1,1," ")</f>
        <v xml:space="preserve"> </v>
      </c>
      <c r="D927" s="40" t="str">
        <f>IF(SUM('форма ТМ 3 База'!N928,'форма ТМ 3 База'!P928,'форма ТМ 3 База'!Q928)=3,1," ")</f>
        <v xml:space="preserve"> </v>
      </c>
      <c r="E927" s="40" t="str">
        <f>IF(SUM('форма ТМ 3 База'!I928,'форма ТМ 3 База'!K928,'форма ТМ 3 База'!M928,'форма ТМ 3 База'!S928,'форма ТМ 3 База'!U928)=5,1," ")</f>
        <v xml:space="preserve"> </v>
      </c>
      <c r="F927" s="40" t="str">
        <f>IF(SUM('форма ТМ 3 База'!D928,'форма ТМ 3 База'!G928,'форма ТМ 3 База'!J928,'форма ТМ 3 База'!L928)=4,1," ")</f>
        <v xml:space="preserve"> </v>
      </c>
      <c r="G927" s="70" t="str">
        <f>IF('форма ТМ 3 База'!A927&lt;&gt;"",1," ")</f>
        <v xml:space="preserve"> </v>
      </c>
    </row>
    <row r="928" spans="1:7">
      <c r="A928" s="40"/>
      <c r="B928" s="40"/>
      <c r="C928" s="40"/>
      <c r="D928" s="40"/>
      <c r="E928" s="40"/>
      <c r="F928" s="40"/>
      <c r="G928" s="70"/>
    </row>
    <row r="929" spans="1:7">
      <c r="A929" s="40" t="str">
        <f>IF(SUM('форма ТМ 3 База'!B930,'форма ТМ 3 База'!C930,'форма ТМ 3 База'!E930,'форма ТМ 3 База'!F930,'форма ТМ 3 База'!T930)=5,1," ")</f>
        <v xml:space="preserve"> </v>
      </c>
      <c r="B929" s="40" t="str">
        <f>IF(SUM('форма ТМ 3 База'!H930,'форма ТМ 3 База'!R930)=2,1," ")</f>
        <v xml:space="preserve"> </v>
      </c>
      <c r="C929" s="40" t="str">
        <f>IF('форма ТМ 3 База'!O930=1,1," ")</f>
        <v xml:space="preserve"> </v>
      </c>
      <c r="D929" s="40" t="str">
        <f>IF(SUM('форма ТМ 3 База'!N930,'форма ТМ 3 База'!P930,'форма ТМ 3 База'!Q930)=3,1," ")</f>
        <v xml:space="preserve"> </v>
      </c>
      <c r="E929" s="40" t="str">
        <f>IF(SUM('форма ТМ 3 База'!I930,'форма ТМ 3 База'!K930,'форма ТМ 3 База'!M930,'форма ТМ 3 База'!S930,'форма ТМ 3 База'!U930)=5,1," ")</f>
        <v xml:space="preserve"> </v>
      </c>
      <c r="F929" s="40" t="str">
        <f>IF(SUM('форма ТМ 3 База'!D930,'форма ТМ 3 База'!G930,'форма ТМ 3 База'!J930,'форма ТМ 3 База'!L930)=4,1," ")</f>
        <v xml:space="preserve"> </v>
      </c>
      <c r="G929" s="70" t="str">
        <f>IF('форма ТМ 3 База'!A929&lt;&gt;"",1," ")</f>
        <v xml:space="preserve"> </v>
      </c>
    </row>
    <row r="930" spans="1:7">
      <c r="A930" s="40"/>
      <c r="B930" s="40"/>
      <c r="C930" s="40"/>
      <c r="D930" s="40"/>
      <c r="E930" s="40"/>
      <c r="F930" s="40"/>
      <c r="G930" s="70"/>
    </row>
    <row r="931" spans="1:7">
      <c r="A931" s="40" t="str">
        <f>IF(SUM('форма ТМ 3 База'!B932,'форма ТМ 3 База'!C932,'форма ТМ 3 База'!E932,'форма ТМ 3 База'!F932,'форма ТМ 3 База'!T932)=5,1," ")</f>
        <v xml:space="preserve"> </v>
      </c>
      <c r="B931" s="40" t="str">
        <f>IF(SUM('форма ТМ 3 База'!H932,'форма ТМ 3 База'!R932)=2,1," ")</f>
        <v xml:space="preserve"> </v>
      </c>
      <c r="C931" s="40" t="str">
        <f>IF('форма ТМ 3 База'!O932=1,1," ")</f>
        <v xml:space="preserve"> </v>
      </c>
      <c r="D931" s="40" t="str">
        <f>IF(SUM('форма ТМ 3 База'!N932,'форма ТМ 3 База'!P932,'форма ТМ 3 База'!Q932)=3,1," ")</f>
        <v xml:space="preserve"> </v>
      </c>
      <c r="E931" s="40" t="str">
        <f>IF(SUM('форма ТМ 3 База'!I932,'форма ТМ 3 База'!K932,'форма ТМ 3 База'!M932,'форма ТМ 3 База'!S932,'форма ТМ 3 База'!U932)=5,1," ")</f>
        <v xml:space="preserve"> </v>
      </c>
      <c r="F931" s="40" t="str">
        <f>IF(SUM('форма ТМ 3 База'!D932,'форма ТМ 3 База'!G932,'форма ТМ 3 База'!J932,'форма ТМ 3 База'!L932)=4,1," ")</f>
        <v xml:space="preserve"> </v>
      </c>
      <c r="G931" s="70" t="str">
        <f>IF('форма ТМ 3 База'!A931&lt;&gt;"",1," ")</f>
        <v xml:space="preserve"> </v>
      </c>
    </row>
    <row r="932" spans="1:7">
      <c r="A932" s="40"/>
      <c r="B932" s="40"/>
      <c r="C932" s="40"/>
      <c r="D932" s="40"/>
      <c r="E932" s="40"/>
      <c r="F932" s="40"/>
      <c r="G932" s="70"/>
    </row>
    <row r="933" spans="1:7">
      <c r="A933" s="40" t="str">
        <f>IF(SUM('форма ТМ 3 База'!B934,'форма ТМ 3 База'!C934,'форма ТМ 3 База'!E934,'форма ТМ 3 База'!F934,'форма ТМ 3 База'!T934)=5,1," ")</f>
        <v xml:space="preserve"> </v>
      </c>
      <c r="B933" s="40" t="str">
        <f>IF(SUM('форма ТМ 3 База'!H934,'форма ТМ 3 База'!R934)=2,1," ")</f>
        <v xml:space="preserve"> </v>
      </c>
      <c r="C933" s="40" t="str">
        <f>IF('форма ТМ 3 База'!O934=1,1," ")</f>
        <v xml:space="preserve"> </v>
      </c>
      <c r="D933" s="40" t="str">
        <f>IF(SUM('форма ТМ 3 База'!N934,'форма ТМ 3 База'!P934,'форма ТМ 3 База'!Q934)=3,1," ")</f>
        <v xml:space="preserve"> </v>
      </c>
      <c r="E933" s="40" t="str">
        <f>IF(SUM('форма ТМ 3 База'!I934,'форма ТМ 3 База'!K934,'форма ТМ 3 База'!M934,'форма ТМ 3 База'!S934,'форма ТМ 3 База'!U934)=5,1," ")</f>
        <v xml:space="preserve"> </v>
      </c>
      <c r="F933" s="40" t="str">
        <f>IF(SUM('форма ТМ 3 База'!D934,'форма ТМ 3 База'!G934,'форма ТМ 3 База'!J934,'форма ТМ 3 База'!L934)=4,1," ")</f>
        <v xml:space="preserve"> </v>
      </c>
      <c r="G933" s="70" t="str">
        <f>IF('форма ТМ 3 База'!A933&lt;&gt;"",1," ")</f>
        <v xml:space="preserve"> </v>
      </c>
    </row>
    <row r="934" spans="1:7">
      <c r="A934" s="40"/>
      <c r="B934" s="40"/>
      <c r="C934" s="40"/>
      <c r="D934" s="40"/>
      <c r="E934" s="40"/>
      <c r="F934" s="40"/>
      <c r="G934" s="70"/>
    </row>
    <row r="935" spans="1:7">
      <c r="A935" s="40" t="str">
        <f>IF(SUM('форма ТМ 3 База'!B936,'форма ТМ 3 База'!C936,'форма ТМ 3 База'!E936,'форма ТМ 3 База'!F936,'форма ТМ 3 База'!T936)=5,1," ")</f>
        <v xml:space="preserve"> </v>
      </c>
      <c r="B935" s="40" t="str">
        <f>IF(SUM('форма ТМ 3 База'!H936,'форма ТМ 3 База'!R936)=2,1," ")</f>
        <v xml:space="preserve"> </v>
      </c>
      <c r="C935" s="40" t="str">
        <f>IF('форма ТМ 3 База'!O936=1,1," ")</f>
        <v xml:space="preserve"> </v>
      </c>
      <c r="D935" s="40" t="str">
        <f>IF(SUM('форма ТМ 3 База'!N936,'форма ТМ 3 База'!P936,'форма ТМ 3 База'!Q936)=3,1," ")</f>
        <v xml:space="preserve"> </v>
      </c>
      <c r="E935" s="40" t="str">
        <f>IF(SUM('форма ТМ 3 База'!I936,'форма ТМ 3 База'!K936,'форма ТМ 3 База'!M936,'форма ТМ 3 База'!S936,'форма ТМ 3 База'!U936)=5,1," ")</f>
        <v xml:space="preserve"> </v>
      </c>
      <c r="F935" s="40" t="str">
        <f>IF(SUM('форма ТМ 3 База'!D936,'форма ТМ 3 База'!G936,'форма ТМ 3 База'!J936,'форма ТМ 3 База'!L936)=4,1," ")</f>
        <v xml:space="preserve"> </v>
      </c>
      <c r="G935" s="70" t="str">
        <f>IF('форма ТМ 3 База'!A935&lt;&gt;"",1," ")</f>
        <v xml:space="preserve"> </v>
      </c>
    </row>
    <row r="936" spans="1:7">
      <c r="A936" s="40"/>
      <c r="B936" s="40"/>
      <c r="C936" s="40"/>
      <c r="D936" s="40"/>
      <c r="E936" s="40"/>
      <c r="F936" s="40"/>
      <c r="G936" s="70"/>
    </row>
    <row r="937" spans="1:7">
      <c r="A937" s="40" t="str">
        <f>IF(SUM('форма ТМ 3 База'!B938,'форма ТМ 3 База'!C938,'форма ТМ 3 База'!E938,'форма ТМ 3 База'!F938,'форма ТМ 3 База'!T938)=5,1," ")</f>
        <v xml:space="preserve"> </v>
      </c>
      <c r="B937" s="40" t="str">
        <f>IF(SUM('форма ТМ 3 База'!H938,'форма ТМ 3 База'!R938)=2,1," ")</f>
        <v xml:space="preserve"> </v>
      </c>
      <c r="C937" s="40" t="str">
        <f>IF('форма ТМ 3 База'!O938=1,1," ")</f>
        <v xml:space="preserve"> </v>
      </c>
      <c r="D937" s="40" t="str">
        <f>IF(SUM('форма ТМ 3 База'!N938,'форма ТМ 3 База'!P938,'форма ТМ 3 База'!Q938)=3,1," ")</f>
        <v xml:space="preserve"> </v>
      </c>
      <c r="E937" s="40" t="str">
        <f>IF(SUM('форма ТМ 3 База'!I938,'форма ТМ 3 База'!K938,'форма ТМ 3 База'!M938,'форма ТМ 3 База'!S938,'форма ТМ 3 База'!U938)=5,1," ")</f>
        <v xml:space="preserve"> </v>
      </c>
      <c r="F937" s="40" t="str">
        <f>IF(SUM('форма ТМ 3 База'!D938,'форма ТМ 3 База'!G938,'форма ТМ 3 База'!J938,'форма ТМ 3 База'!L938)=4,1," ")</f>
        <v xml:space="preserve"> </v>
      </c>
      <c r="G937" s="70" t="str">
        <f>IF('форма ТМ 3 База'!A937&lt;&gt;"",1," ")</f>
        <v xml:space="preserve"> </v>
      </c>
    </row>
    <row r="938" spans="1:7">
      <c r="A938" s="40"/>
      <c r="B938" s="40"/>
      <c r="C938" s="40"/>
      <c r="D938" s="40"/>
      <c r="E938" s="40"/>
      <c r="F938" s="40"/>
      <c r="G938" s="70"/>
    </row>
    <row r="939" spans="1:7">
      <c r="A939" s="40" t="str">
        <f>IF(SUM('форма ТМ 3 База'!B940,'форма ТМ 3 База'!C940,'форма ТМ 3 База'!E940,'форма ТМ 3 База'!F940,'форма ТМ 3 База'!T940)=5,1," ")</f>
        <v xml:space="preserve"> </v>
      </c>
      <c r="B939" s="40" t="str">
        <f>IF(SUM('форма ТМ 3 База'!H940,'форма ТМ 3 База'!R940)=2,1," ")</f>
        <v xml:space="preserve"> </v>
      </c>
      <c r="C939" s="40" t="str">
        <f>IF('форма ТМ 3 База'!O940=1,1," ")</f>
        <v xml:space="preserve"> </v>
      </c>
      <c r="D939" s="40" t="str">
        <f>IF(SUM('форма ТМ 3 База'!N940,'форма ТМ 3 База'!P940,'форма ТМ 3 База'!Q940)=3,1," ")</f>
        <v xml:space="preserve"> </v>
      </c>
      <c r="E939" s="40" t="str">
        <f>IF(SUM('форма ТМ 3 База'!I940,'форма ТМ 3 База'!K940,'форма ТМ 3 База'!M940,'форма ТМ 3 База'!S940,'форма ТМ 3 База'!U940)=5,1," ")</f>
        <v xml:space="preserve"> </v>
      </c>
      <c r="F939" s="40" t="str">
        <f>IF(SUM('форма ТМ 3 База'!D940,'форма ТМ 3 База'!G940,'форма ТМ 3 База'!J940,'форма ТМ 3 База'!L940)=4,1," ")</f>
        <v xml:space="preserve"> </v>
      </c>
      <c r="G939" s="70" t="str">
        <f>IF('форма ТМ 3 База'!A939&lt;&gt;"",1," ")</f>
        <v xml:space="preserve"> </v>
      </c>
    </row>
    <row r="940" spans="1:7">
      <c r="A940" s="40"/>
      <c r="B940" s="40"/>
      <c r="C940" s="40"/>
      <c r="D940" s="40"/>
      <c r="E940" s="40"/>
      <c r="F940" s="40"/>
      <c r="G940" s="70"/>
    </row>
    <row r="941" spans="1:7">
      <c r="A941" s="40" t="str">
        <f>IF(SUM('форма ТМ 3 База'!B942,'форма ТМ 3 База'!C942,'форма ТМ 3 База'!E942,'форма ТМ 3 База'!F942,'форма ТМ 3 База'!T942)=5,1," ")</f>
        <v xml:space="preserve"> </v>
      </c>
      <c r="B941" s="40" t="str">
        <f>IF(SUM('форма ТМ 3 База'!H942,'форма ТМ 3 База'!R942)=2,1," ")</f>
        <v xml:space="preserve"> </v>
      </c>
      <c r="C941" s="40" t="str">
        <f>IF('форма ТМ 3 База'!O942=1,1," ")</f>
        <v xml:space="preserve"> </v>
      </c>
      <c r="D941" s="40" t="str">
        <f>IF(SUM('форма ТМ 3 База'!N942,'форма ТМ 3 База'!P942,'форма ТМ 3 База'!Q942)=3,1," ")</f>
        <v xml:space="preserve"> </v>
      </c>
      <c r="E941" s="40" t="str">
        <f>IF(SUM('форма ТМ 3 База'!I942,'форма ТМ 3 База'!K942,'форма ТМ 3 База'!M942,'форма ТМ 3 База'!S942,'форма ТМ 3 База'!U942)=5,1," ")</f>
        <v xml:space="preserve"> </v>
      </c>
      <c r="F941" s="40" t="str">
        <f>IF(SUM('форма ТМ 3 База'!D942,'форма ТМ 3 База'!G942,'форма ТМ 3 База'!J942,'форма ТМ 3 База'!L942)=4,1," ")</f>
        <v xml:space="preserve"> </v>
      </c>
      <c r="G941" s="70" t="str">
        <f>IF('форма ТМ 3 База'!A941&lt;&gt;"",1," ")</f>
        <v xml:space="preserve"> </v>
      </c>
    </row>
    <row r="942" spans="1:7">
      <c r="A942" s="40"/>
      <c r="B942" s="40"/>
      <c r="C942" s="40"/>
      <c r="D942" s="40"/>
      <c r="E942" s="40"/>
      <c r="F942" s="40"/>
      <c r="G942" s="70"/>
    </row>
    <row r="943" spans="1:7">
      <c r="A943" s="40" t="str">
        <f>IF(SUM('форма ТМ 3 База'!B944,'форма ТМ 3 База'!C944,'форма ТМ 3 База'!E944,'форма ТМ 3 База'!F944,'форма ТМ 3 База'!T944)=5,1," ")</f>
        <v xml:space="preserve"> </v>
      </c>
      <c r="B943" s="40" t="str">
        <f>IF(SUM('форма ТМ 3 База'!H944,'форма ТМ 3 База'!R944)=2,1," ")</f>
        <v xml:space="preserve"> </v>
      </c>
      <c r="C943" s="40" t="str">
        <f>IF('форма ТМ 3 База'!O944=1,1," ")</f>
        <v xml:space="preserve"> </v>
      </c>
      <c r="D943" s="40" t="str">
        <f>IF(SUM('форма ТМ 3 База'!N944,'форма ТМ 3 База'!P944,'форма ТМ 3 База'!Q944)=3,1," ")</f>
        <v xml:space="preserve"> </v>
      </c>
      <c r="E943" s="40" t="str">
        <f>IF(SUM('форма ТМ 3 База'!I944,'форма ТМ 3 База'!K944,'форма ТМ 3 База'!M944,'форма ТМ 3 База'!S944,'форма ТМ 3 База'!U944)=5,1," ")</f>
        <v xml:space="preserve"> </v>
      </c>
      <c r="F943" s="40" t="str">
        <f>IF(SUM('форма ТМ 3 База'!D944,'форма ТМ 3 База'!G944,'форма ТМ 3 База'!J944,'форма ТМ 3 База'!L944)=4,1," ")</f>
        <v xml:space="preserve"> </v>
      </c>
      <c r="G943" s="70" t="str">
        <f>IF('форма ТМ 3 База'!A943&lt;&gt;"",1," ")</f>
        <v xml:space="preserve"> </v>
      </c>
    </row>
    <row r="944" spans="1:7">
      <c r="A944" s="40"/>
      <c r="B944" s="40"/>
      <c r="C944" s="40"/>
      <c r="D944" s="40"/>
      <c r="E944" s="40"/>
      <c r="F944" s="40"/>
      <c r="G944" s="70"/>
    </row>
    <row r="945" spans="1:7">
      <c r="A945" s="40" t="str">
        <f>IF(SUM('форма ТМ 3 База'!B946,'форма ТМ 3 База'!C946,'форма ТМ 3 База'!E946,'форма ТМ 3 База'!F946,'форма ТМ 3 База'!T946)=5,1," ")</f>
        <v xml:space="preserve"> </v>
      </c>
      <c r="B945" s="40" t="str">
        <f>IF(SUM('форма ТМ 3 База'!H946,'форма ТМ 3 База'!R946)=2,1," ")</f>
        <v xml:space="preserve"> </v>
      </c>
      <c r="C945" s="40" t="str">
        <f>IF('форма ТМ 3 База'!O946=1,1," ")</f>
        <v xml:space="preserve"> </v>
      </c>
      <c r="D945" s="40" t="str">
        <f>IF(SUM('форма ТМ 3 База'!N946,'форма ТМ 3 База'!P946,'форма ТМ 3 База'!Q946)=3,1," ")</f>
        <v xml:space="preserve"> </v>
      </c>
      <c r="E945" s="40" t="str">
        <f>IF(SUM('форма ТМ 3 База'!I946,'форма ТМ 3 База'!K946,'форма ТМ 3 База'!M946,'форма ТМ 3 База'!S946,'форма ТМ 3 База'!U946)=5,1," ")</f>
        <v xml:space="preserve"> </v>
      </c>
      <c r="F945" s="40" t="str">
        <f>IF(SUM('форма ТМ 3 База'!D946,'форма ТМ 3 База'!G946,'форма ТМ 3 База'!J946,'форма ТМ 3 База'!L946)=4,1," ")</f>
        <v xml:space="preserve"> </v>
      </c>
      <c r="G945" s="70" t="str">
        <f>IF('форма ТМ 3 База'!A945&lt;&gt;"",1," ")</f>
        <v xml:space="preserve"> </v>
      </c>
    </row>
    <row r="946" spans="1:7">
      <c r="A946" s="40"/>
      <c r="B946" s="40"/>
      <c r="C946" s="40"/>
      <c r="D946" s="40"/>
      <c r="E946" s="40"/>
      <c r="F946" s="40"/>
      <c r="G946" s="70"/>
    </row>
    <row r="947" spans="1:7">
      <c r="A947" s="40" t="str">
        <f>IF(SUM('форма ТМ 3 База'!B948,'форма ТМ 3 База'!C948,'форма ТМ 3 База'!E948,'форма ТМ 3 База'!F948,'форма ТМ 3 База'!T948)=5,1," ")</f>
        <v xml:space="preserve"> </v>
      </c>
      <c r="B947" s="40" t="str">
        <f>IF(SUM('форма ТМ 3 База'!H948,'форма ТМ 3 База'!R948)=2,1," ")</f>
        <v xml:space="preserve"> </v>
      </c>
      <c r="C947" s="40" t="str">
        <f>IF('форма ТМ 3 База'!O948=1,1," ")</f>
        <v xml:space="preserve"> </v>
      </c>
      <c r="D947" s="40" t="str">
        <f>IF(SUM('форма ТМ 3 База'!N948,'форма ТМ 3 База'!P948,'форма ТМ 3 База'!Q948)=3,1," ")</f>
        <v xml:space="preserve"> </v>
      </c>
      <c r="E947" s="40" t="str">
        <f>IF(SUM('форма ТМ 3 База'!I948,'форма ТМ 3 База'!K948,'форма ТМ 3 База'!M948,'форма ТМ 3 База'!S948,'форма ТМ 3 База'!U948)=5,1," ")</f>
        <v xml:space="preserve"> </v>
      </c>
      <c r="F947" s="40" t="str">
        <f>IF(SUM('форма ТМ 3 База'!D948,'форма ТМ 3 База'!G948,'форма ТМ 3 База'!J948,'форма ТМ 3 База'!L948)=4,1," ")</f>
        <v xml:space="preserve"> </v>
      </c>
      <c r="G947" s="70" t="str">
        <f>IF('форма ТМ 3 База'!A947&lt;&gt;"",1," ")</f>
        <v xml:space="preserve"> </v>
      </c>
    </row>
    <row r="948" spans="1:7">
      <c r="A948" s="40"/>
      <c r="B948" s="40"/>
      <c r="C948" s="40"/>
      <c r="D948" s="40"/>
      <c r="E948" s="40"/>
      <c r="F948" s="40"/>
      <c r="G948" s="70"/>
    </row>
    <row r="949" spans="1:7">
      <c r="A949" s="40" t="str">
        <f>IF(SUM('форма ТМ 3 База'!B950,'форма ТМ 3 База'!C950,'форма ТМ 3 База'!E950,'форма ТМ 3 База'!F950,'форма ТМ 3 База'!T950)=5,1," ")</f>
        <v xml:space="preserve"> </v>
      </c>
      <c r="B949" s="40" t="str">
        <f>IF(SUM('форма ТМ 3 База'!H950,'форма ТМ 3 База'!R950)=2,1," ")</f>
        <v xml:space="preserve"> </v>
      </c>
      <c r="C949" s="40" t="str">
        <f>IF('форма ТМ 3 База'!O950=1,1," ")</f>
        <v xml:space="preserve"> </v>
      </c>
      <c r="D949" s="40" t="str">
        <f>IF(SUM('форма ТМ 3 База'!N950,'форма ТМ 3 База'!P950,'форма ТМ 3 База'!Q950)=3,1," ")</f>
        <v xml:space="preserve"> </v>
      </c>
      <c r="E949" s="40" t="str">
        <f>IF(SUM('форма ТМ 3 База'!I950,'форма ТМ 3 База'!K950,'форма ТМ 3 База'!M950,'форма ТМ 3 База'!S950,'форма ТМ 3 База'!U950)=5,1," ")</f>
        <v xml:space="preserve"> </v>
      </c>
      <c r="F949" s="40" t="str">
        <f>IF(SUM('форма ТМ 3 База'!D950,'форма ТМ 3 База'!G950,'форма ТМ 3 База'!J950,'форма ТМ 3 База'!L950)=4,1," ")</f>
        <v xml:space="preserve"> </v>
      </c>
      <c r="G949" s="70" t="str">
        <f>IF('форма ТМ 3 База'!A949&lt;&gt;"",1," ")</f>
        <v xml:space="preserve"> </v>
      </c>
    </row>
    <row r="950" spans="1:7">
      <c r="A950" s="40"/>
      <c r="B950" s="40"/>
      <c r="C950" s="40"/>
      <c r="D950" s="40"/>
      <c r="E950" s="40"/>
      <c r="F950" s="40"/>
      <c r="G950" s="70"/>
    </row>
    <row r="951" spans="1:7">
      <c r="A951" s="40" t="str">
        <f>IF(SUM('форма ТМ 3 База'!B952,'форма ТМ 3 База'!C952,'форма ТМ 3 База'!E952,'форма ТМ 3 База'!F952,'форма ТМ 3 База'!T952)=5,1," ")</f>
        <v xml:space="preserve"> </v>
      </c>
      <c r="B951" s="40" t="str">
        <f>IF(SUM('форма ТМ 3 База'!H952,'форма ТМ 3 База'!R952)=2,1," ")</f>
        <v xml:space="preserve"> </v>
      </c>
      <c r="C951" s="40" t="str">
        <f>IF('форма ТМ 3 База'!O952=1,1," ")</f>
        <v xml:space="preserve"> </v>
      </c>
      <c r="D951" s="40" t="str">
        <f>IF(SUM('форма ТМ 3 База'!N952,'форма ТМ 3 База'!P952,'форма ТМ 3 База'!Q952)=3,1," ")</f>
        <v xml:space="preserve"> </v>
      </c>
      <c r="E951" s="40" t="str">
        <f>IF(SUM('форма ТМ 3 База'!I952,'форма ТМ 3 База'!K952,'форма ТМ 3 База'!M952,'форма ТМ 3 База'!S952,'форма ТМ 3 База'!U952)=5,1," ")</f>
        <v xml:space="preserve"> </v>
      </c>
      <c r="F951" s="40" t="str">
        <f>IF(SUM('форма ТМ 3 База'!D952,'форма ТМ 3 База'!G952,'форма ТМ 3 База'!J952,'форма ТМ 3 База'!L952)=4,1," ")</f>
        <v xml:space="preserve"> </v>
      </c>
      <c r="G951" s="70" t="str">
        <f>IF('форма ТМ 3 База'!A951&lt;&gt;"",1," ")</f>
        <v xml:space="preserve"> </v>
      </c>
    </row>
    <row r="952" spans="1:7">
      <c r="A952" s="40"/>
      <c r="B952" s="40"/>
      <c r="C952" s="40"/>
      <c r="D952" s="40"/>
      <c r="E952" s="40"/>
      <c r="F952" s="40"/>
      <c r="G952" s="70"/>
    </row>
    <row r="953" spans="1:7">
      <c r="A953" s="40" t="str">
        <f>IF(SUM('форма ТМ 3 База'!B954,'форма ТМ 3 База'!C954,'форма ТМ 3 База'!E954,'форма ТМ 3 База'!F954,'форма ТМ 3 База'!T954)=5,1," ")</f>
        <v xml:space="preserve"> </v>
      </c>
      <c r="B953" s="40" t="str">
        <f>IF(SUM('форма ТМ 3 База'!H954,'форма ТМ 3 База'!R954)=2,1," ")</f>
        <v xml:space="preserve"> </v>
      </c>
      <c r="C953" s="40" t="str">
        <f>IF('форма ТМ 3 База'!O954=1,1," ")</f>
        <v xml:space="preserve"> </v>
      </c>
      <c r="D953" s="40" t="str">
        <f>IF(SUM('форма ТМ 3 База'!N954,'форма ТМ 3 База'!P954,'форма ТМ 3 База'!Q954)=3,1," ")</f>
        <v xml:space="preserve"> </v>
      </c>
      <c r="E953" s="40" t="str">
        <f>IF(SUM('форма ТМ 3 База'!I954,'форма ТМ 3 База'!K954,'форма ТМ 3 База'!M954,'форма ТМ 3 База'!S954,'форма ТМ 3 База'!U954)=5,1," ")</f>
        <v xml:space="preserve"> </v>
      </c>
      <c r="F953" s="40" t="str">
        <f>IF(SUM('форма ТМ 3 База'!D954,'форма ТМ 3 База'!G954,'форма ТМ 3 База'!J954,'форма ТМ 3 База'!L954)=4,1," ")</f>
        <v xml:space="preserve"> </v>
      </c>
      <c r="G953" s="70" t="str">
        <f>IF('форма ТМ 3 База'!A953&lt;&gt;"",1," ")</f>
        <v xml:space="preserve"> </v>
      </c>
    </row>
    <row r="954" spans="1:7">
      <c r="A954" s="40"/>
      <c r="B954" s="40"/>
      <c r="C954" s="40"/>
      <c r="D954" s="40"/>
      <c r="E954" s="40"/>
      <c r="F954" s="40"/>
      <c r="G954" s="70"/>
    </row>
    <row r="955" spans="1:7">
      <c r="A955" s="40" t="str">
        <f>IF(SUM('форма ТМ 3 База'!B956,'форма ТМ 3 База'!C956,'форма ТМ 3 База'!E956,'форма ТМ 3 База'!F956,'форма ТМ 3 База'!T956)=5,1," ")</f>
        <v xml:space="preserve"> </v>
      </c>
      <c r="B955" s="40" t="str">
        <f>IF(SUM('форма ТМ 3 База'!H956,'форма ТМ 3 База'!R956)=2,1," ")</f>
        <v xml:space="preserve"> </v>
      </c>
      <c r="C955" s="40" t="str">
        <f>IF('форма ТМ 3 База'!O956=1,1," ")</f>
        <v xml:space="preserve"> </v>
      </c>
      <c r="D955" s="40" t="str">
        <f>IF(SUM('форма ТМ 3 База'!N956,'форма ТМ 3 База'!P956,'форма ТМ 3 База'!Q956)=3,1," ")</f>
        <v xml:space="preserve"> </v>
      </c>
      <c r="E955" s="40" t="str">
        <f>IF(SUM('форма ТМ 3 База'!I956,'форма ТМ 3 База'!K956,'форма ТМ 3 База'!M956,'форма ТМ 3 База'!S956,'форма ТМ 3 База'!U956)=5,1," ")</f>
        <v xml:space="preserve"> </v>
      </c>
      <c r="F955" s="40" t="str">
        <f>IF(SUM('форма ТМ 3 База'!D956,'форма ТМ 3 База'!G956,'форма ТМ 3 База'!J956,'форма ТМ 3 База'!L956)=4,1," ")</f>
        <v xml:space="preserve"> </v>
      </c>
      <c r="G955" s="70" t="str">
        <f>IF('форма ТМ 3 База'!A955&lt;&gt;"",1," ")</f>
        <v xml:space="preserve"> </v>
      </c>
    </row>
    <row r="956" spans="1:7">
      <c r="A956" s="40"/>
      <c r="B956" s="40"/>
      <c r="C956" s="40"/>
      <c r="D956" s="40"/>
      <c r="E956" s="40"/>
      <c r="F956" s="40"/>
      <c r="G956" s="70"/>
    </row>
    <row r="957" spans="1:7">
      <c r="A957" s="40" t="str">
        <f>IF(SUM('форма ТМ 3 База'!B958,'форма ТМ 3 База'!C958,'форма ТМ 3 База'!E958,'форма ТМ 3 База'!F958,'форма ТМ 3 База'!T958)=5,1," ")</f>
        <v xml:space="preserve"> </v>
      </c>
      <c r="B957" s="40" t="str">
        <f>IF(SUM('форма ТМ 3 База'!H958,'форма ТМ 3 База'!R958)=2,1," ")</f>
        <v xml:space="preserve"> </v>
      </c>
      <c r="C957" s="40" t="str">
        <f>IF('форма ТМ 3 База'!O958=1,1," ")</f>
        <v xml:space="preserve"> </v>
      </c>
      <c r="D957" s="40" t="str">
        <f>IF(SUM('форма ТМ 3 База'!N958,'форма ТМ 3 База'!P958,'форма ТМ 3 База'!Q958)=3,1," ")</f>
        <v xml:space="preserve"> </v>
      </c>
      <c r="E957" s="40" t="str">
        <f>IF(SUM('форма ТМ 3 База'!I958,'форма ТМ 3 База'!K958,'форма ТМ 3 База'!M958,'форма ТМ 3 База'!S958,'форма ТМ 3 База'!U958)=5,1," ")</f>
        <v xml:space="preserve"> </v>
      </c>
      <c r="F957" s="40" t="str">
        <f>IF(SUM('форма ТМ 3 База'!D958,'форма ТМ 3 База'!G958,'форма ТМ 3 База'!J958,'форма ТМ 3 База'!L958)=4,1," ")</f>
        <v xml:space="preserve"> </v>
      </c>
      <c r="G957" s="70" t="str">
        <f>IF('форма ТМ 3 База'!A957&lt;&gt;"",1," ")</f>
        <v xml:space="preserve"> </v>
      </c>
    </row>
    <row r="958" spans="1:7">
      <c r="A958" s="40"/>
      <c r="B958" s="40"/>
      <c r="C958" s="40"/>
      <c r="D958" s="40"/>
      <c r="E958" s="40"/>
      <c r="F958" s="40"/>
      <c r="G958" s="70"/>
    </row>
    <row r="959" spans="1:7">
      <c r="A959" s="40" t="str">
        <f>IF(SUM('форма ТМ 3 База'!B960,'форма ТМ 3 База'!C960,'форма ТМ 3 База'!E960,'форма ТМ 3 База'!F960,'форма ТМ 3 База'!T960)=5,1," ")</f>
        <v xml:space="preserve"> </v>
      </c>
      <c r="B959" s="40" t="str">
        <f>IF(SUM('форма ТМ 3 База'!H960,'форма ТМ 3 База'!R960)=2,1," ")</f>
        <v xml:space="preserve"> </v>
      </c>
      <c r="C959" s="40" t="str">
        <f>IF('форма ТМ 3 База'!O960=1,1," ")</f>
        <v xml:space="preserve"> </v>
      </c>
      <c r="D959" s="40" t="str">
        <f>IF(SUM('форма ТМ 3 База'!N960,'форма ТМ 3 База'!P960,'форма ТМ 3 База'!Q960)=3,1," ")</f>
        <v xml:space="preserve"> </v>
      </c>
      <c r="E959" s="40" t="str">
        <f>IF(SUM('форма ТМ 3 База'!I960,'форма ТМ 3 База'!K960,'форма ТМ 3 База'!M960,'форма ТМ 3 База'!S960,'форма ТМ 3 База'!U960)=5,1," ")</f>
        <v xml:space="preserve"> </v>
      </c>
      <c r="F959" s="40" t="str">
        <f>IF(SUM('форма ТМ 3 База'!D960,'форма ТМ 3 База'!G960,'форма ТМ 3 База'!J960,'форма ТМ 3 База'!L960)=4,1," ")</f>
        <v xml:space="preserve"> </v>
      </c>
      <c r="G959" s="70" t="str">
        <f>IF('форма ТМ 3 База'!A959&lt;&gt;"",1," ")</f>
        <v xml:space="preserve"> </v>
      </c>
    </row>
    <row r="960" spans="1:7">
      <c r="A960" s="40"/>
      <c r="B960" s="40"/>
      <c r="C960" s="40"/>
      <c r="D960" s="40"/>
      <c r="E960" s="40"/>
      <c r="F960" s="40"/>
      <c r="G960" s="70"/>
    </row>
    <row r="961" spans="1:7">
      <c r="A961" s="40" t="str">
        <f>IF(SUM('форма ТМ 3 База'!B962,'форма ТМ 3 База'!C962,'форма ТМ 3 База'!E962,'форма ТМ 3 База'!F962,'форма ТМ 3 База'!T962)=5,1," ")</f>
        <v xml:space="preserve"> </v>
      </c>
      <c r="B961" s="40" t="str">
        <f>IF(SUM('форма ТМ 3 База'!H962,'форма ТМ 3 База'!R962)=2,1," ")</f>
        <v xml:space="preserve"> </v>
      </c>
      <c r="C961" s="40" t="str">
        <f>IF('форма ТМ 3 База'!O962=1,1," ")</f>
        <v xml:space="preserve"> </v>
      </c>
      <c r="D961" s="40" t="str">
        <f>IF(SUM('форма ТМ 3 База'!N962,'форма ТМ 3 База'!P962,'форма ТМ 3 База'!Q962)=3,1," ")</f>
        <v xml:space="preserve"> </v>
      </c>
      <c r="E961" s="40" t="str">
        <f>IF(SUM('форма ТМ 3 База'!I962,'форма ТМ 3 База'!K962,'форма ТМ 3 База'!M962,'форма ТМ 3 База'!S962,'форма ТМ 3 База'!U962)=5,1," ")</f>
        <v xml:space="preserve"> </v>
      </c>
      <c r="F961" s="40" t="str">
        <f>IF(SUM('форма ТМ 3 База'!D962,'форма ТМ 3 База'!G962,'форма ТМ 3 База'!J962,'форма ТМ 3 База'!L962)=4,1," ")</f>
        <v xml:space="preserve"> </v>
      </c>
      <c r="G961" s="70" t="str">
        <f>IF('форма ТМ 3 База'!A961&lt;&gt;"",1," ")</f>
        <v xml:space="preserve"> </v>
      </c>
    </row>
    <row r="962" spans="1:7">
      <c r="A962" s="40"/>
      <c r="B962" s="40"/>
      <c r="C962" s="40"/>
      <c r="D962" s="40"/>
      <c r="E962" s="40"/>
      <c r="F962" s="40"/>
      <c r="G962" s="70"/>
    </row>
    <row r="963" spans="1:7">
      <c r="A963" s="40" t="str">
        <f>IF(SUM('форма ТМ 3 База'!B964,'форма ТМ 3 База'!C964,'форма ТМ 3 База'!E964,'форма ТМ 3 База'!F964,'форма ТМ 3 База'!T964)=5,1," ")</f>
        <v xml:space="preserve"> </v>
      </c>
      <c r="B963" s="40" t="str">
        <f>IF(SUM('форма ТМ 3 База'!H964,'форма ТМ 3 База'!R964)=2,1," ")</f>
        <v xml:space="preserve"> </v>
      </c>
      <c r="C963" s="40" t="str">
        <f>IF('форма ТМ 3 База'!O964=1,1," ")</f>
        <v xml:space="preserve"> </v>
      </c>
      <c r="D963" s="40" t="str">
        <f>IF(SUM('форма ТМ 3 База'!N964,'форма ТМ 3 База'!P964,'форма ТМ 3 База'!Q964)=3,1," ")</f>
        <v xml:space="preserve"> </v>
      </c>
      <c r="E963" s="40" t="str">
        <f>IF(SUM('форма ТМ 3 База'!I964,'форма ТМ 3 База'!K964,'форма ТМ 3 База'!M964,'форма ТМ 3 База'!S964,'форма ТМ 3 База'!U964)=5,1," ")</f>
        <v xml:space="preserve"> </v>
      </c>
      <c r="F963" s="40" t="str">
        <f>IF(SUM('форма ТМ 3 База'!D964,'форма ТМ 3 База'!G964,'форма ТМ 3 База'!J964,'форма ТМ 3 База'!L964)=4,1," ")</f>
        <v xml:space="preserve"> </v>
      </c>
      <c r="G963" s="70" t="str">
        <f>IF('форма ТМ 3 База'!A963&lt;&gt;"",1," ")</f>
        <v xml:space="preserve"> </v>
      </c>
    </row>
    <row r="964" spans="1:7">
      <c r="A964" s="40"/>
      <c r="B964" s="40"/>
      <c r="C964" s="40"/>
      <c r="D964" s="40"/>
      <c r="E964" s="40"/>
      <c r="F964" s="40"/>
      <c r="G964" s="70"/>
    </row>
    <row r="965" spans="1:7">
      <c r="A965" s="40" t="str">
        <f>IF(SUM('форма ТМ 3 База'!B966,'форма ТМ 3 База'!C966,'форма ТМ 3 База'!E966,'форма ТМ 3 База'!F966,'форма ТМ 3 База'!T966)=5,1," ")</f>
        <v xml:space="preserve"> </v>
      </c>
      <c r="B965" s="40" t="str">
        <f>IF(SUM('форма ТМ 3 База'!H966,'форма ТМ 3 База'!R966)=2,1," ")</f>
        <v xml:space="preserve"> </v>
      </c>
      <c r="C965" s="40" t="str">
        <f>IF('форма ТМ 3 База'!O966=1,1," ")</f>
        <v xml:space="preserve"> </v>
      </c>
      <c r="D965" s="40" t="str">
        <f>IF(SUM('форма ТМ 3 База'!N966,'форма ТМ 3 База'!P966,'форма ТМ 3 База'!Q966)=3,1," ")</f>
        <v xml:space="preserve"> </v>
      </c>
      <c r="E965" s="40" t="str">
        <f>IF(SUM('форма ТМ 3 База'!I966,'форма ТМ 3 База'!K966,'форма ТМ 3 База'!M966,'форма ТМ 3 База'!S966,'форма ТМ 3 База'!U966)=5,1," ")</f>
        <v xml:space="preserve"> </v>
      </c>
      <c r="F965" s="40" t="str">
        <f>IF(SUM('форма ТМ 3 База'!D966,'форма ТМ 3 База'!G966,'форма ТМ 3 База'!J966,'форма ТМ 3 База'!L966)=4,1," ")</f>
        <v xml:space="preserve"> </v>
      </c>
      <c r="G965" s="70" t="str">
        <f>IF('форма ТМ 3 База'!A965&lt;&gt;"",1," ")</f>
        <v xml:space="preserve"> </v>
      </c>
    </row>
    <row r="966" spans="1:7">
      <c r="A966" s="40"/>
      <c r="B966" s="40"/>
      <c r="C966" s="40"/>
      <c r="D966" s="40"/>
      <c r="E966" s="40"/>
      <c r="F966" s="40"/>
      <c r="G966" s="70"/>
    </row>
    <row r="967" spans="1:7">
      <c r="A967" s="40" t="str">
        <f>IF(SUM('форма ТМ 3 База'!B968,'форма ТМ 3 База'!C968,'форма ТМ 3 База'!E968,'форма ТМ 3 База'!F968,'форма ТМ 3 База'!T968)=5,1," ")</f>
        <v xml:space="preserve"> </v>
      </c>
      <c r="B967" s="40" t="str">
        <f>IF(SUM('форма ТМ 3 База'!H968,'форма ТМ 3 База'!R968)=2,1," ")</f>
        <v xml:space="preserve"> </v>
      </c>
      <c r="C967" s="40" t="str">
        <f>IF('форма ТМ 3 База'!O968=1,1," ")</f>
        <v xml:space="preserve"> </v>
      </c>
      <c r="D967" s="40" t="str">
        <f>IF(SUM('форма ТМ 3 База'!N968,'форма ТМ 3 База'!P968,'форма ТМ 3 База'!Q968)=3,1," ")</f>
        <v xml:space="preserve"> </v>
      </c>
      <c r="E967" s="40" t="str">
        <f>IF(SUM('форма ТМ 3 База'!I968,'форма ТМ 3 База'!K968,'форма ТМ 3 База'!M968,'форма ТМ 3 База'!S968,'форма ТМ 3 База'!U968)=5,1," ")</f>
        <v xml:space="preserve"> </v>
      </c>
      <c r="F967" s="40" t="str">
        <f>IF(SUM('форма ТМ 3 База'!D968,'форма ТМ 3 База'!G968,'форма ТМ 3 База'!J968,'форма ТМ 3 База'!L968)=4,1," ")</f>
        <v xml:space="preserve"> </v>
      </c>
      <c r="G967" s="70" t="str">
        <f>IF('форма ТМ 3 База'!A967&lt;&gt;"",1," ")</f>
        <v xml:space="preserve"> </v>
      </c>
    </row>
    <row r="968" spans="1:7">
      <c r="A968" s="40"/>
      <c r="B968" s="40"/>
      <c r="C968" s="40"/>
      <c r="D968" s="40"/>
      <c r="E968" s="40"/>
      <c r="F968" s="40"/>
      <c r="G968" s="70"/>
    </row>
    <row r="969" spans="1:7">
      <c r="A969" s="40" t="str">
        <f>IF(SUM('форма ТМ 3 База'!B970,'форма ТМ 3 База'!C970,'форма ТМ 3 База'!E970,'форма ТМ 3 База'!F970,'форма ТМ 3 База'!T970)=5,1," ")</f>
        <v xml:space="preserve"> </v>
      </c>
      <c r="B969" s="40" t="str">
        <f>IF(SUM('форма ТМ 3 База'!H970,'форма ТМ 3 База'!R970)=2,1," ")</f>
        <v xml:space="preserve"> </v>
      </c>
      <c r="C969" s="40" t="str">
        <f>IF('форма ТМ 3 База'!O970=1,1," ")</f>
        <v xml:space="preserve"> </v>
      </c>
      <c r="D969" s="40" t="str">
        <f>IF(SUM('форма ТМ 3 База'!N970,'форма ТМ 3 База'!P970,'форма ТМ 3 База'!Q970)=3,1," ")</f>
        <v xml:space="preserve"> </v>
      </c>
      <c r="E969" s="40" t="str">
        <f>IF(SUM('форма ТМ 3 База'!I970,'форма ТМ 3 База'!K970,'форма ТМ 3 База'!M970,'форма ТМ 3 База'!S970,'форма ТМ 3 База'!U970)=5,1," ")</f>
        <v xml:space="preserve"> </v>
      </c>
      <c r="F969" s="40" t="str">
        <f>IF(SUM('форма ТМ 3 База'!D970,'форма ТМ 3 База'!G970,'форма ТМ 3 База'!J970,'форма ТМ 3 База'!L970)=4,1," ")</f>
        <v xml:space="preserve"> </v>
      </c>
      <c r="G969" s="70" t="str">
        <f>IF('форма ТМ 3 База'!A969&lt;&gt;"",1," ")</f>
        <v xml:space="preserve"> </v>
      </c>
    </row>
    <row r="970" spans="1:7">
      <c r="A970" s="40"/>
      <c r="B970" s="40"/>
      <c r="C970" s="40"/>
      <c r="D970" s="40"/>
      <c r="E970" s="40"/>
      <c r="F970" s="40"/>
      <c r="G970" s="70"/>
    </row>
    <row r="971" spans="1:7">
      <c r="A971" s="40" t="str">
        <f>IF(SUM('форма ТМ 3 База'!B972,'форма ТМ 3 База'!C972,'форма ТМ 3 База'!E972,'форма ТМ 3 База'!F972,'форма ТМ 3 База'!T972)=5,1," ")</f>
        <v xml:space="preserve"> </v>
      </c>
      <c r="B971" s="40" t="str">
        <f>IF(SUM('форма ТМ 3 База'!H972,'форма ТМ 3 База'!R972)=2,1," ")</f>
        <v xml:space="preserve"> </v>
      </c>
      <c r="C971" s="40" t="str">
        <f>IF('форма ТМ 3 База'!O972=1,1," ")</f>
        <v xml:space="preserve"> </v>
      </c>
      <c r="D971" s="40" t="str">
        <f>IF(SUM('форма ТМ 3 База'!N972,'форма ТМ 3 База'!P972,'форма ТМ 3 База'!Q972)=3,1," ")</f>
        <v xml:space="preserve"> </v>
      </c>
      <c r="E971" s="40" t="str">
        <f>IF(SUM('форма ТМ 3 База'!I972,'форма ТМ 3 База'!K972,'форма ТМ 3 База'!M972,'форма ТМ 3 База'!S972,'форма ТМ 3 База'!U972)=5,1," ")</f>
        <v xml:space="preserve"> </v>
      </c>
      <c r="F971" s="40" t="str">
        <f>IF(SUM('форма ТМ 3 База'!D972,'форма ТМ 3 База'!G972,'форма ТМ 3 База'!J972,'форма ТМ 3 База'!L972)=4,1," ")</f>
        <v xml:space="preserve"> </v>
      </c>
      <c r="G971" s="70" t="str">
        <f>IF('форма ТМ 3 База'!A971&lt;&gt;"",1," ")</f>
        <v xml:space="preserve"> </v>
      </c>
    </row>
    <row r="972" spans="1:7">
      <c r="A972" s="40"/>
      <c r="B972" s="40"/>
      <c r="C972" s="40"/>
      <c r="D972" s="40"/>
      <c r="E972" s="40"/>
      <c r="F972" s="40"/>
      <c r="G972" s="70"/>
    </row>
    <row r="973" spans="1:7">
      <c r="A973" s="40" t="str">
        <f>IF(SUM('форма ТМ 3 База'!B974,'форма ТМ 3 База'!C974,'форма ТМ 3 База'!E974,'форма ТМ 3 База'!F974,'форма ТМ 3 База'!T974)=5,1," ")</f>
        <v xml:space="preserve"> </v>
      </c>
      <c r="B973" s="40" t="str">
        <f>IF(SUM('форма ТМ 3 База'!H974,'форма ТМ 3 База'!R974)=2,1," ")</f>
        <v xml:space="preserve"> </v>
      </c>
      <c r="C973" s="40" t="str">
        <f>IF('форма ТМ 3 База'!O974=1,1," ")</f>
        <v xml:space="preserve"> </v>
      </c>
      <c r="D973" s="40" t="str">
        <f>IF(SUM('форма ТМ 3 База'!N974,'форма ТМ 3 База'!P974,'форма ТМ 3 База'!Q974)=3,1," ")</f>
        <v xml:space="preserve"> </v>
      </c>
      <c r="E973" s="40" t="str">
        <f>IF(SUM('форма ТМ 3 База'!I974,'форма ТМ 3 База'!K974,'форма ТМ 3 База'!M974,'форма ТМ 3 База'!S974,'форма ТМ 3 База'!U974)=5,1," ")</f>
        <v xml:space="preserve"> </v>
      </c>
      <c r="F973" s="40" t="str">
        <f>IF(SUM('форма ТМ 3 База'!D974,'форма ТМ 3 База'!G974,'форма ТМ 3 База'!J974,'форма ТМ 3 База'!L974)=4,1," ")</f>
        <v xml:space="preserve"> </v>
      </c>
      <c r="G973" s="70" t="str">
        <f>IF('форма ТМ 3 База'!A973&lt;&gt;"",1," ")</f>
        <v xml:space="preserve"> </v>
      </c>
    </row>
    <row r="974" spans="1:7">
      <c r="A974" s="40"/>
      <c r="B974" s="40"/>
      <c r="C974" s="40"/>
      <c r="D974" s="40"/>
      <c r="E974" s="40"/>
      <c r="F974" s="40"/>
      <c r="G974" s="70"/>
    </row>
    <row r="975" spans="1:7">
      <c r="A975" s="40" t="str">
        <f>IF(SUM('форма ТМ 3 База'!B976,'форма ТМ 3 База'!C976,'форма ТМ 3 База'!E976,'форма ТМ 3 База'!F976,'форма ТМ 3 База'!T976)=5,1," ")</f>
        <v xml:space="preserve"> </v>
      </c>
      <c r="B975" s="40" t="str">
        <f>IF(SUM('форма ТМ 3 База'!H976,'форма ТМ 3 База'!R976)=2,1," ")</f>
        <v xml:space="preserve"> </v>
      </c>
      <c r="C975" s="40" t="str">
        <f>IF('форма ТМ 3 База'!O976=1,1," ")</f>
        <v xml:space="preserve"> </v>
      </c>
      <c r="D975" s="40" t="str">
        <f>IF(SUM('форма ТМ 3 База'!N976,'форма ТМ 3 База'!P976,'форма ТМ 3 База'!Q976)=3,1," ")</f>
        <v xml:space="preserve"> </v>
      </c>
      <c r="E975" s="40" t="str">
        <f>IF(SUM('форма ТМ 3 База'!I976,'форма ТМ 3 База'!K976,'форма ТМ 3 База'!M976,'форма ТМ 3 База'!S976,'форма ТМ 3 База'!U976)=5,1," ")</f>
        <v xml:space="preserve"> </v>
      </c>
      <c r="F975" s="40" t="str">
        <f>IF(SUM('форма ТМ 3 База'!D976,'форма ТМ 3 База'!G976,'форма ТМ 3 База'!J976,'форма ТМ 3 База'!L976)=4,1," ")</f>
        <v xml:space="preserve"> </v>
      </c>
      <c r="G975" s="70" t="str">
        <f>IF('форма ТМ 3 База'!A975&lt;&gt;"",1," ")</f>
        <v xml:space="preserve"> </v>
      </c>
    </row>
    <row r="976" spans="1:7">
      <c r="A976" s="40"/>
      <c r="B976" s="40"/>
      <c r="C976" s="40"/>
      <c r="D976" s="40"/>
      <c r="E976" s="40"/>
      <c r="F976" s="40"/>
      <c r="G976" s="70"/>
    </row>
    <row r="977" spans="1:7">
      <c r="A977" s="40" t="str">
        <f>IF(SUM('форма ТМ 3 База'!B978,'форма ТМ 3 База'!C978,'форма ТМ 3 База'!E978,'форма ТМ 3 База'!F978,'форма ТМ 3 База'!T978)=5,1," ")</f>
        <v xml:space="preserve"> </v>
      </c>
      <c r="B977" s="40" t="str">
        <f>IF(SUM('форма ТМ 3 База'!H978,'форма ТМ 3 База'!R978)=2,1," ")</f>
        <v xml:space="preserve"> </v>
      </c>
      <c r="C977" s="40" t="str">
        <f>IF('форма ТМ 3 База'!O978=1,1," ")</f>
        <v xml:space="preserve"> </v>
      </c>
      <c r="D977" s="40" t="str">
        <f>IF(SUM('форма ТМ 3 База'!N978,'форма ТМ 3 База'!P978,'форма ТМ 3 База'!Q978)=3,1," ")</f>
        <v xml:space="preserve"> </v>
      </c>
      <c r="E977" s="40" t="str">
        <f>IF(SUM('форма ТМ 3 База'!I978,'форма ТМ 3 База'!K978,'форма ТМ 3 База'!M978,'форма ТМ 3 База'!S978,'форма ТМ 3 База'!U978)=5,1," ")</f>
        <v xml:space="preserve"> </v>
      </c>
      <c r="F977" s="40" t="str">
        <f>IF(SUM('форма ТМ 3 База'!D978,'форма ТМ 3 База'!G978,'форма ТМ 3 База'!J978,'форма ТМ 3 База'!L978)=4,1," ")</f>
        <v xml:space="preserve"> </v>
      </c>
      <c r="G977" s="70" t="str">
        <f>IF('форма ТМ 3 База'!A977&lt;&gt;"",1," ")</f>
        <v xml:space="preserve"> </v>
      </c>
    </row>
    <row r="978" spans="1:7">
      <c r="A978" s="40"/>
      <c r="B978" s="40"/>
      <c r="C978" s="40"/>
      <c r="D978" s="40"/>
      <c r="E978" s="40"/>
      <c r="F978" s="40"/>
      <c r="G978" s="70"/>
    </row>
    <row r="979" spans="1:7">
      <c r="A979" s="40" t="str">
        <f>IF(SUM('форма ТМ 3 База'!B980,'форма ТМ 3 База'!C980,'форма ТМ 3 База'!E980,'форма ТМ 3 База'!F980,'форма ТМ 3 База'!T980)=5,1," ")</f>
        <v xml:space="preserve"> </v>
      </c>
      <c r="B979" s="40" t="str">
        <f>IF(SUM('форма ТМ 3 База'!H980,'форма ТМ 3 База'!R980)=2,1," ")</f>
        <v xml:space="preserve"> </v>
      </c>
      <c r="C979" s="40" t="str">
        <f>IF('форма ТМ 3 База'!O980=1,1," ")</f>
        <v xml:space="preserve"> </v>
      </c>
      <c r="D979" s="40" t="str">
        <f>IF(SUM('форма ТМ 3 База'!N980,'форма ТМ 3 База'!P980,'форма ТМ 3 База'!Q980)=3,1," ")</f>
        <v xml:space="preserve"> </v>
      </c>
      <c r="E979" s="40" t="str">
        <f>IF(SUM('форма ТМ 3 База'!I980,'форма ТМ 3 База'!K980,'форма ТМ 3 База'!M980,'форма ТМ 3 База'!S980,'форма ТМ 3 База'!U980)=5,1," ")</f>
        <v xml:space="preserve"> </v>
      </c>
      <c r="F979" s="40" t="str">
        <f>IF(SUM('форма ТМ 3 База'!D980,'форма ТМ 3 База'!G980,'форма ТМ 3 База'!J980,'форма ТМ 3 База'!L980)=4,1," ")</f>
        <v xml:space="preserve"> </v>
      </c>
      <c r="G979" s="70" t="str">
        <f>IF('форма ТМ 3 База'!A979&lt;&gt;"",1," ")</f>
        <v xml:space="preserve"> </v>
      </c>
    </row>
    <row r="980" spans="1:7">
      <c r="A980" s="40"/>
      <c r="B980" s="40"/>
      <c r="C980" s="40"/>
      <c r="D980" s="40"/>
      <c r="E980" s="40"/>
      <c r="F980" s="40"/>
      <c r="G980" s="70"/>
    </row>
    <row r="981" spans="1:7">
      <c r="A981" s="40" t="str">
        <f>IF(SUM('форма ТМ 3 База'!B982,'форма ТМ 3 База'!C982,'форма ТМ 3 База'!E982,'форма ТМ 3 База'!F982,'форма ТМ 3 База'!T982)=5,1," ")</f>
        <v xml:space="preserve"> </v>
      </c>
      <c r="B981" s="40" t="str">
        <f>IF(SUM('форма ТМ 3 База'!H982,'форма ТМ 3 База'!R982)=2,1," ")</f>
        <v xml:space="preserve"> </v>
      </c>
      <c r="C981" s="40" t="str">
        <f>IF('форма ТМ 3 База'!O982=1,1," ")</f>
        <v xml:space="preserve"> </v>
      </c>
      <c r="D981" s="40" t="str">
        <f>IF(SUM('форма ТМ 3 База'!N982,'форма ТМ 3 База'!P982,'форма ТМ 3 База'!Q982)=3,1," ")</f>
        <v xml:space="preserve"> </v>
      </c>
      <c r="E981" s="40" t="str">
        <f>IF(SUM('форма ТМ 3 База'!I982,'форма ТМ 3 База'!K982,'форма ТМ 3 База'!M982,'форма ТМ 3 База'!S982,'форма ТМ 3 База'!U982)=5,1," ")</f>
        <v xml:space="preserve"> </v>
      </c>
      <c r="F981" s="40" t="str">
        <f>IF(SUM('форма ТМ 3 База'!D982,'форма ТМ 3 База'!G982,'форма ТМ 3 База'!J982,'форма ТМ 3 База'!L982)=4,1," ")</f>
        <v xml:space="preserve"> </v>
      </c>
      <c r="G981" s="70" t="str">
        <f>IF('форма ТМ 3 База'!A981&lt;&gt;"",1," ")</f>
        <v xml:space="preserve"> </v>
      </c>
    </row>
    <row r="982" spans="1:7">
      <c r="A982" s="40"/>
      <c r="B982" s="40"/>
      <c r="C982" s="40"/>
      <c r="D982" s="40"/>
      <c r="E982" s="40"/>
      <c r="F982" s="40"/>
      <c r="G982" s="70"/>
    </row>
    <row r="983" spans="1:7">
      <c r="A983" s="40" t="str">
        <f>IF(SUM('форма ТМ 3 База'!B984,'форма ТМ 3 База'!C984,'форма ТМ 3 База'!E984,'форма ТМ 3 База'!F984,'форма ТМ 3 База'!T984)=5,1," ")</f>
        <v xml:space="preserve"> </v>
      </c>
      <c r="B983" s="40" t="str">
        <f>IF(SUM('форма ТМ 3 База'!H984,'форма ТМ 3 База'!R984)=2,1," ")</f>
        <v xml:space="preserve"> </v>
      </c>
      <c r="C983" s="40" t="str">
        <f>IF('форма ТМ 3 База'!O984=1,1," ")</f>
        <v xml:space="preserve"> </v>
      </c>
      <c r="D983" s="40" t="str">
        <f>IF(SUM('форма ТМ 3 База'!N984,'форма ТМ 3 База'!P984,'форма ТМ 3 База'!Q984)=3,1," ")</f>
        <v xml:space="preserve"> </v>
      </c>
      <c r="E983" s="40" t="str">
        <f>IF(SUM('форма ТМ 3 База'!I984,'форма ТМ 3 База'!K984,'форма ТМ 3 База'!M984,'форма ТМ 3 База'!S984,'форма ТМ 3 База'!U984)=5,1," ")</f>
        <v xml:space="preserve"> </v>
      </c>
      <c r="F983" s="40" t="str">
        <f>IF(SUM('форма ТМ 3 База'!D984,'форма ТМ 3 База'!G984,'форма ТМ 3 База'!J984,'форма ТМ 3 База'!L984)=4,1," ")</f>
        <v xml:space="preserve"> </v>
      </c>
      <c r="G983" s="70" t="str">
        <f>IF('форма ТМ 3 База'!A983&lt;&gt;"",1," ")</f>
        <v xml:space="preserve"> </v>
      </c>
    </row>
    <row r="984" spans="1:7">
      <c r="A984" s="40"/>
      <c r="B984" s="40"/>
      <c r="C984" s="40"/>
      <c r="D984" s="40"/>
      <c r="E984" s="40"/>
      <c r="F984" s="40"/>
      <c r="G984" s="70"/>
    </row>
    <row r="985" spans="1:7">
      <c r="A985" s="40" t="str">
        <f>IF(SUM('форма ТМ 3 База'!B986,'форма ТМ 3 База'!C986,'форма ТМ 3 База'!E986,'форма ТМ 3 База'!F986,'форма ТМ 3 База'!T986)=5,1," ")</f>
        <v xml:space="preserve"> </v>
      </c>
      <c r="B985" s="40" t="str">
        <f>IF(SUM('форма ТМ 3 База'!H986,'форма ТМ 3 База'!R986)=2,1," ")</f>
        <v xml:space="preserve"> </v>
      </c>
      <c r="C985" s="40" t="str">
        <f>IF('форма ТМ 3 База'!O986=1,1," ")</f>
        <v xml:space="preserve"> </v>
      </c>
      <c r="D985" s="40" t="str">
        <f>IF(SUM('форма ТМ 3 База'!N986,'форма ТМ 3 База'!P986,'форма ТМ 3 База'!Q986)=3,1," ")</f>
        <v xml:space="preserve"> </v>
      </c>
      <c r="E985" s="40" t="str">
        <f>IF(SUM('форма ТМ 3 База'!I986,'форма ТМ 3 База'!K986,'форма ТМ 3 База'!M986,'форма ТМ 3 База'!S986,'форма ТМ 3 База'!U986)=5,1," ")</f>
        <v xml:space="preserve"> </v>
      </c>
      <c r="F985" s="40" t="str">
        <f>IF(SUM('форма ТМ 3 База'!D986,'форма ТМ 3 База'!G986,'форма ТМ 3 База'!J986,'форма ТМ 3 База'!L986)=4,1," ")</f>
        <v xml:space="preserve"> </v>
      </c>
      <c r="G985" s="70" t="str">
        <f>IF('форма ТМ 3 База'!A985&lt;&gt;"",1," ")</f>
        <v xml:space="preserve"> </v>
      </c>
    </row>
    <row r="986" spans="1:7">
      <c r="A986" s="40"/>
      <c r="B986" s="40"/>
      <c r="C986" s="40"/>
      <c r="D986" s="40"/>
      <c r="E986" s="40"/>
      <c r="F986" s="40"/>
      <c r="G986" s="70"/>
    </row>
    <row r="987" spans="1:7">
      <c r="A987" s="40" t="str">
        <f>IF(SUM('форма ТМ 3 База'!B988,'форма ТМ 3 База'!C988,'форма ТМ 3 База'!E988,'форма ТМ 3 База'!F988,'форма ТМ 3 База'!T988)=5,1," ")</f>
        <v xml:space="preserve"> </v>
      </c>
      <c r="B987" s="40" t="str">
        <f>IF(SUM('форма ТМ 3 База'!H988,'форма ТМ 3 База'!R988)=2,1," ")</f>
        <v xml:space="preserve"> </v>
      </c>
      <c r="C987" s="40" t="str">
        <f>IF('форма ТМ 3 База'!O988=1,1," ")</f>
        <v xml:space="preserve"> </v>
      </c>
      <c r="D987" s="40" t="str">
        <f>IF(SUM('форма ТМ 3 База'!N988,'форма ТМ 3 База'!P988,'форма ТМ 3 База'!Q988)=3,1," ")</f>
        <v xml:space="preserve"> </v>
      </c>
      <c r="E987" s="40" t="str">
        <f>IF(SUM('форма ТМ 3 База'!I988,'форма ТМ 3 База'!K988,'форма ТМ 3 База'!M988,'форма ТМ 3 База'!S988,'форма ТМ 3 База'!U988)=5,1," ")</f>
        <v xml:space="preserve"> </v>
      </c>
      <c r="F987" s="40" t="str">
        <f>IF(SUM('форма ТМ 3 База'!D988,'форма ТМ 3 База'!G988,'форма ТМ 3 База'!J988,'форма ТМ 3 База'!L988)=4,1," ")</f>
        <v xml:space="preserve"> </v>
      </c>
      <c r="G987" s="70" t="str">
        <f>IF('форма ТМ 3 База'!A987&lt;&gt;"",1," ")</f>
        <v xml:space="preserve"> </v>
      </c>
    </row>
    <row r="988" spans="1:7">
      <c r="A988" s="40"/>
      <c r="B988" s="40"/>
      <c r="C988" s="40"/>
      <c r="D988" s="40"/>
      <c r="E988" s="40"/>
      <c r="F988" s="40"/>
      <c r="G988" s="70"/>
    </row>
    <row r="989" spans="1:7">
      <c r="A989" s="40" t="str">
        <f>IF(SUM('форма ТМ 3 База'!B990,'форма ТМ 3 База'!C990,'форма ТМ 3 База'!E990,'форма ТМ 3 База'!F990,'форма ТМ 3 База'!T990)=5,1," ")</f>
        <v xml:space="preserve"> </v>
      </c>
      <c r="B989" s="40" t="str">
        <f>IF(SUM('форма ТМ 3 База'!H990,'форма ТМ 3 База'!R990)=2,1," ")</f>
        <v xml:space="preserve"> </v>
      </c>
      <c r="C989" s="40" t="str">
        <f>IF('форма ТМ 3 База'!O990=1,1," ")</f>
        <v xml:space="preserve"> </v>
      </c>
      <c r="D989" s="40" t="str">
        <f>IF(SUM('форма ТМ 3 База'!N990,'форма ТМ 3 База'!P990,'форма ТМ 3 База'!Q990)=3,1," ")</f>
        <v xml:space="preserve"> </v>
      </c>
      <c r="E989" s="40" t="str">
        <f>IF(SUM('форма ТМ 3 База'!I990,'форма ТМ 3 База'!K990,'форма ТМ 3 База'!M990,'форма ТМ 3 База'!S990,'форма ТМ 3 База'!U990)=5,1," ")</f>
        <v xml:space="preserve"> </v>
      </c>
      <c r="F989" s="40" t="str">
        <f>IF(SUM('форма ТМ 3 База'!D990,'форма ТМ 3 База'!G990,'форма ТМ 3 База'!J990,'форма ТМ 3 База'!L990)=4,1," ")</f>
        <v xml:space="preserve"> </v>
      </c>
      <c r="G989" s="70" t="str">
        <f>IF('форма ТМ 3 База'!A989&lt;&gt;"",1," ")</f>
        <v xml:space="preserve"> </v>
      </c>
    </row>
    <row r="990" spans="1:7">
      <c r="A990" s="40"/>
      <c r="B990" s="40"/>
      <c r="C990" s="40"/>
      <c r="D990" s="40"/>
      <c r="E990" s="40"/>
      <c r="F990" s="40"/>
      <c r="G990" s="70"/>
    </row>
    <row r="991" spans="1:7">
      <c r="A991" s="40" t="str">
        <f>IF(SUM('форма ТМ 3 База'!B992,'форма ТМ 3 База'!C992,'форма ТМ 3 База'!E992,'форма ТМ 3 База'!F992,'форма ТМ 3 База'!T992)=5,1," ")</f>
        <v xml:space="preserve"> </v>
      </c>
      <c r="B991" s="40" t="str">
        <f>IF(SUM('форма ТМ 3 База'!H992,'форма ТМ 3 База'!R992)=2,1," ")</f>
        <v xml:space="preserve"> </v>
      </c>
      <c r="C991" s="40" t="str">
        <f>IF('форма ТМ 3 База'!O992=1,1," ")</f>
        <v xml:space="preserve"> </v>
      </c>
      <c r="D991" s="40" t="str">
        <f>IF(SUM('форма ТМ 3 База'!N992,'форма ТМ 3 База'!P992,'форма ТМ 3 База'!Q992)=3,1," ")</f>
        <v xml:space="preserve"> </v>
      </c>
      <c r="E991" s="40" t="str">
        <f>IF(SUM('форма ТМ 3 База'!I992,'форма ТМ 3 База'!K992,'форма ТМ 3 База'!M992,'форма ТМ 3 База'!S992,'форма ТМ 3 База'!U992)=5,1," ")</f>
        <v xml:space="preserve"> </v>
      </c>
      <c r="F991" s="40" t="str">
        <f>IF(SUM('форма ТМ 3 База'!D992,'форма ТМ 3 База'!G992,'форма ТМ 3 База'!J992,'форма ТМ 3 База'!L992)=4,1," ")</f>
        <v xml:space="preserve"> </v>
      </c>
      <c r="G991" s="70" t="str">
        <f>IF('форма ТМ 3 База'!A991&lt;&gt;"",1," ")</f>
        <v xml:space="preserve"> </v>
      </c>
    </row>
    <row r="992" spans="1:7">
      <c r="A992" s="40"/>
      <c r="B992" s="40"/>
      <c r="C992" s="40"/>
      <c r="D992" s="40"/>
      <c r="E992" s="40"/>
      <c r="F992" s="40"/>
      <c r="G992" s="70"/>
    </row>
    <row r="993" spans="1:7">
      <c r="A993" s="40" t="str">
        <f>IF(SUM('форма ТМ 3 База'!B994,'форма ТМ 3 База'!C994,'форма ТМ 3 База'!E994,'форма ТМ 3 База'!F994,'форма ТМ 3 База'!T994)=5,1," ")</f>
        <v xml:space="preserve"> </v>
      </c>
      <c r="B993" s="40" t="str">
        <f>IF(SUM('форма ТМ 3 База'!H994,'форма ТМ 3 База'!R994)=2,1," ")</f>
        <v xml:space="preserve"> </v>
      </c>
      <c r="C993" s="40" t="str">
        <f>IF('форма ТМ 3 База'!O994=1,1," ")</f>
        <v xml:space="preserve"> </v>
      </c>
      <c r="D993" s="40" t="str">
        <f>IF(SUM('форма ТМ 3 База'!N994,'форма ТМ 3 База'!P994,'форма ТМ 3 База'!Q994)=3,1," ")</f>
        <v xml:space="preserve"> </v>
      </c>
      <c r="E993" s="40" t="str">
        <f>IF(SUM('форма ТМ 3 База'!I994,'форма ТМ 3 База'!K994,'форма ТМ 3 База'!M994,'форма ТМ 3 База'!S994,'форма ТМ 3 База'!U994)=5,1," ")</f>
        <v xml:space="preserve"> </v>
      </c>
      <c r="F993" s="40" t="str">
        <f>IF(SUM('форма ТМ 3 База'!D994,'форма ТМ 3 База'!G994,'форма ТМ 3 База'!J994,'форма ТМ 3 База'!L994)=4,1," ")</f>
        <v xml:space="preserve"> </v>
      </c>
      <c r="G993" s="70" t="str">
        <f>IF('форма ТМ 3 База'!A993&lt;&gt;"",1," ")</f>
        <v xml:space="preserve"> </v>
      </c>
    </row>
    <row r="994" spans="1:7">
      <c r="A994" s="40"/>
      <c r="B994" s="40"/>
      <c r="C994" s="40"/>
      <c r="D994" s="40"/>
      <c r="E994" s="40"/>
      <c r="F994" s="40"/>
      <c r="G994" s="70"/>
    </row>
    <row r="995" spans="1:7">
      <c r="A995" s="40" t="str">
        <f>IF(SUM('форма ТМ 3 База'!B996,'форма ТМ 3 База'!C996,'форма ТМ 3 База'!E996,'форма ТМ 3 База'!F996,'форма ТМ 3 База'!T996)=5,1," ")</f>
        <v xml:space="preserve"> </v>
      </c>
      <c r="B995" s="40" t="str">
        <f>IF(SUM('форма ТМ 3 База'!H996,'форма ТМ 3 База'!R996)=2,1," ")</f>
        <v xml:space="preserve"> </v>
      </c>
      <c r="C995" s="40" t="str">
        <f>IF('форма ТМ 3 База'!O996=1,1," ")</f>
        <v xml:space="preserve"> </v>
      </c>
      <c r="D995" s="40" t="str">
        <f>IF(SUM('форма ТМ 3 База'!N996,'форма ТМ 3 База'!P996,'форма ТМ 3 База'!Q996)=3,1," ")</f>
        <v xml:space="preserve"> </v>
      </c>
      <c r="E995" s="40" t="str">
        <f>IF(SUM('форма ТМ 3 База'!I996,'форма ТМ 3 База'!K996,'форма ТМ 3 База'!M996,'форма ТМ 3 База'!S996,'форма ТМ 3 База'!U996)=5,1," ")</f>
        <v xml:space="preserve"> </v>
      </c>
      <c r="F995" s="40" t="str">
        <f>IF(SUM('форма ТМ 3 База'!D996,'форма ТМ 3 База'!G996,'форма ТМ 3 База'!J996,'форма ТМ 3 База'!L996)=4,1," ")</f>
        <v xml:space="preserve"> </v>
      </c>
      <c r="G995" s="70" t="str">
        <f>IF('форма ТМ 3 База'!A995&lt;&gt;"",1," ")</f>
        <v xml:space="preserve"> </v>
      </c>
    </row>
    <row r="996" spans="1:7">
      <c r="A996" s="40"/>
      <c r="B996" s="40"/>
      <c r="C996" s="40"/>
      <c r="D996" s="40"/>
      <c r="E996" s="40"/>
      <c r="F996" s="40"/>
      <c r="G996" s="70"/>
    </row>
    <row r="997" spans="1:7">
      <c r="A997" s="40" t="str">
        <f>IF(SUM('форма ТМ 3 База'!B998,'форма ТМ 3 База'!C998,'форма ТМ 3 База'!E998,'форма ТМ 3 База'!F998,'форма ТМ 3 База'!T998)=5,1," ")</f>
        <v xml:space="preserve"> </v>
      </c>
      <c r="B997" s="40" t="str">
        <f>IF(SUM('форма ТМ 3 База'!H998,'форма ТМ 3 База'!R998)=2,1," ")</f>
        <v xml:space="preserve"> </v>
      </c>
      <c r="C997" s="40" t="str">
        <f>IF('форма ТМ 3 База'!O998=1,1," ")</f>
        <v xml:space="preserve"> </v>
      </c>
      <c r="D997" s="40" t="str">
        <f>IF(SUM('форма ТМ 3 База'!N998,'форма ТМ 3 База'!P998,'форма ТМ 3 База'!Q998)=3,1," ")</f>
        <v xml:space="preserve"> </v>
      </c>
      <c r="E997" s="40" t="str">
        <f>IF(SUM('форма ТМ 3 База'!I998,'форма ТМ 3 База'!K998,'форма ТМ 3 База'!M998,'форма ТМ 3 База'!S998,'форма ТМ 3 База'!U998)=5,1," ")</f>
        <v xml:space="preserve"> </v>
      </c>
      <c r="F997" s="40" t="str">
        <f>IF(SUM('форма ТМ 3 База'!D998,'форма ТМ 3 База'!G998,'форма ТМ 3 База'!J998,'форма ТМ 3 База'!L998)=4,1," ")</f>
        <v xml:space="preserve"> </v>
      </c>
      <c r="G997" s="70" t="str">
        <f>IF('форма ТМ 3 База'!A997&lt;&gt;"",1," ")</f>
        <v xml:space="preserve"> </v>
      </c>
    </row>
    <row r="998" spans="1:7">
      <c r="A998" s="40"/>
      <c r="B998" s="40"/>
      <c r="C998" s="40"/>
      <c r="D998" s="40"/>
      <c r="E998" s="40"/>
      <c r="F998" s="40"/>
      <c r="G998" s="70"/>
    </row>
    <row r="999" spans="1:7">
      <c r="A999" s="40" t="str">
        <f>IF(SUM('форма ТМ 3 База'!B1000,'форма ТМ 3 База'!C1000,'форма ТМ 3 База'!E1000,'форма ТМ 3 База'!F1000,'форма ТМ 3 База'!T1000)=5,1," ")</f>
        <v xml:space="preserve"> </v>
      </c>
      <c r="B999" s="40" t="str">
        <f>IF(SUM('форма ТМ 3 База'!H1000,'форма ТМ 3 База'!R1000)=2,1," ")</f>
        <v xml:space="preserve"> </v>
      </c>
      <c r="C999" s="40" t="str">
        <f>IF('форма ТМ 3 База'!O1000=1,1," ")</f>
        <v xml:space="preserve"> </v>
      </c>
      <c r="D999" s="40" t="str">
        <f>IF(SUM('форма ТМ 3 База'!N1000,'форма ТМ 3 База'!P1000,'форма ТМ 3 База'!Q1000)=3,1," ")</f>
        <v xml:space="preserve"> </v>
      </c>
      <c r="E999" s="40" t="str">
        <f>IF(SUM('форма ТМ 3 База'!I1000,'форма ТМ 3 База'!K1000,'форма ТМ 3 База'!M1000,'форма ТМ 3 База'!S1000,'форма ТМ 3 База'!U1000)=5,1," ")</f>
        <v xml:space="preserve"> </v>
      </c>
      <c r="F999" s="40" t="str">
        <f>IF(SUM('форма ТМ 3 База'!D1000,'форма ТМ 3 База'!G1000,'форма ТМ 3 База'!J1000,'форма ТМ 3 База'!L1000)=4,1," ")</f>
        <v xml:space="preserve"> </v>
      </c>
      <c r="G999" s="70" t="str">
        <f>IF('форма ТМ 3 База'!A999&lt;&gt;"",1," ")</f>
        <v xml:space="preserve"> </v>
      </c>
    </row>
    <row r="1000" spans="1:7">
      <c r="A1000" s="40"/>
      <c r="B1000" s="40"/>
      <c r="C1000" s="40"/>
      <c r="D1000" s="40"/>
      <c r="E1000" s="40"/>
      <c r="F1000" s="40"/>
      <c r="G1000" s="70"/>
    </row>
    <row r="1001" spans="1:7">
      <c r="A1001" s="40" t="str">
        <f>IF(SUM('форма ТМ 3 База'!B1002,'форма ТМ 3 База'!C1002,'форма ТМ 3 База'!E1002,'форма ТМ 3 База'!F1002,'форма ТМ 3 База'!T1002)=5,1," ")</f>
        <v xml:space="preserve"> </v>
      </c>
      <c r="B1001" s="40" t="str">
        <f>IF(SUM('форма ТМ 3 База'!H1002,'форма ТМ 3 База'!R1002)=2,1," ")</f>
        <v xml:space="preserve"> </v>
      </c>
      <c r="C1001" s="40" t="str">
        <f>IF('форма ТМ 3 База'!O1002=1,1," ")</f>
        <v xml:space="preserve"> </v>
      </c>
      <c r="D1001" s="40" t="str">
        <f>IF(SUM('форма ТМ 3 База'!N1002,'форма ТМ 3 База'!P1002,'форма ТМ 3 База'!Q1002)=3,1," ")</f>
        <v xml:space="preserve"> </v>
      </c>
      <c r="E1001" s="40" t="str">
        <f>IF(SUM('форма ТМ 3 База'!I1002,'форма ТМ 3 База'!K1002,'форма ТМ 3 База'!M1002,'форма ТМ 3 База'!S1002,'форма ТМ 3 База'!U1002)=5,1," ")</f>
        <v xml:space="preserve"> </v>
      </c>
      <c r="F1001" s="40" t="str">
        <f>IF(SUM('форма ТМ 3 База'!D1002,'форма ТМ 3 База'!G1002,'форма ТМ 3 База'!J1002,'форма ТМ 3 База'!L1002)=4,1," ")</f>
        <v xml:space="preserve"> </v>
      </c>
      <c r="G1001" s="70" t="str">
        <f>IF('форма ТМ 3 База'!A1001&lt;&gt;"",1," ")</f>
        <v xml:space="preserve"> </v>
      </c>
    </row>
    <row r="1002" spans="1:7">
      <c r="A1002" s="40"/>
      <c r="B1002" s="40"/>
      <c r="C1002" s="40"/>
      <c r="D1002" s="40"/>
      <c r="E1002" s="40"/>
      <c r="F1002" s="40"/>
      <c r="G1002" s="70"/>
    </row>
    <row r="1003" spans="1:7">
      <c r="A1003" s="40" t="str">
        <f>IF(SUM('форма ТМ 3 База'!B1004,'форма ТМ 3 База'!C1004,'форма ТМ 3 База'!E1004,'форма ТМ 3 База'!F1004,'форма ТМ 3 База'!T1004)=5,1," ")</f>
        <v xml:space="preserve"> </v>
      </c>
      <c r="B1003" s="40" t="str">
        <f>IF(SUM('форма ТМ 3 База'!H1004,'форма ТМ 3 База'!R1004)=2,1," ")</f>
        <v xml:space="preserve"> </v>
      </c>
      <c r="C1003" s="40" t="str">
        <f>IF('форма ТМ 3 База'!O1004=1,1," ")</f>
        <v xml:space="preserve"> </v>
      </c>
      <c r="D1003" s="40" t="str">
        <f>IF(SUM('форма ТМ 3 База'!N1004,'форма ТМ 3 База'!P1004,'форма ТМ 3 База'!Q1004)=3,1," ")</f>
        <v xml:space="preserve"> </v>
      </c>
      <c r="E1003" s="40" t="str">
        <f>IF(SUM('форма ТМ 3 База'!I1004,'форма ТМ 3 База'!K1004,'форма ТМ 3 База'!M1004,'форма ТМ 3 База'!S1004,'форма ТМ 3 База'!U1004)=5,1," ")</f>
        <v xml:space="preserve"> </v>
      </c>
      <c r="F1003" s="40" t="str">
        <f>IF(SUM('форма ТМ 3 База'!D1004,'форма ТМ 3 База'!G1004,'форма ТМ 3 База'!J1004,'форма ТМ 3 База'!L1004)=4,1," ")</f>
        <v xml:space="preserve"> </v>
      </c>
      <c r="G1003" s="70" t="str">
        <f>IF('форма ТМ 3 База'!A1003&lt;&gt;"",1," ")</f>
        <v xml:space="preserve"> </v>
      </c>
    </row>
    <row r="1004" spans="1:7">
      <c r="A1004" s="40"/>
      <c r="B1004" s="40"/>
      <c r="C1004" s="40"/>
      <c r="D1004" s="40"/>
      <c r="E1004" s="40"/>
      <c r="F1004" s="40"/>
      <c r="G1004" s="70"/>
    </row>
    <row r="1005" spans="1:7">
      <c r="A1005" s="40" t="str">
        <f>IF(SUM('форма ТМ 3 База'!B1006,'форма ТМ 3 База'!C1006,'форма ТМ 3 База'!E1006,'форма ТМ 3 База'!F1006,'форма ТМ 3 База'!T1006)=5,1," ")</f>
        <v xml:space="preserve"> </v>
      </c>
      <c r="B1005" s="40" t="str">
        <f>IF(SUM('форма ТМ 3 База'!H1006,'форма ТМ 3 База'!R1006)=2,1," ")</f>
        <v xml:space="preserve"> </v>
      </c>
      <c r="C1005" s="40" t="str">
        <f>IF('форма ТМ 3 База'!O1006=1,1," ")</f>
        <v xml:space="preserve"> </v>
      </c>
      <c r="D1005" s="40" t="str">
        <f>IF(SUM('форма ТМ 3 База'!N1006,'форма ТМ 3 База'!P1006,'форма ТМ 3 База'!Q1006)=3,1," ")</f>
        <v xml:space="preserve"> </v>
      </c>
      <c r="E1005" s="40" t="str">
        <f>IF(SUM('форма ТМ 3 База'!I1006,'форма ТМ 3 База'!K1006,'форма ТМ 3 База'!M1006,'форма ТМ 3 База'!S1006,'форма ТМ 3 База'!U1006)=5,1," ")</f>
        <v xml:space="preserve"> </v>
      </c>
      <c r="F1005" s="40" t="str">
        <f>IF(SUM('форма ТМ 3 База'!D1006,'форма ТМ 3 База'!G1006,'форма ТМ 3 База'!J1006,'форма ТМ 3 База'!L1006)=4,1," ")</f>
        <v xml:space="preserve"> </v>
      </c>
      <c r="G1005" s="70" t="str">
        <f>IF('форма ТМ 3 База'!A1005&lt;&gt;"",1," ")</f>
        <v xml:space="preserve"> </v>
      </c>
    </row>
    <row r="1006" spans="1:7">
      <c r="A1006" s="40"/>
      <c r="B1006" s="40"/>
      <c r="C1006" s="40"/>
      <c r="D1006" s="40"/>
      <c r="E1006" s="40"/>
      <c r="F1006" s="40"/>
      <c r="G1006" s="70"/>
    </row>
    <row r="1007" spans="1:7">
      <c r="A1007" s="40" t="str">
        <f>IF(SUM('форма ТМ 3 База'!B1008,'форма ТМ 3 База'!C1008,'форма ТМ 3 База'!E1008,'форма ТМ 3 База'!F1008,'форма ТМ 3 База'!T1008)=5,1," ")</f>
        <v xml:space="preserve"> </v>
      </c>
      <c r="B1007" s="40" t="str">
        <f>IF(SUM('форма ТМ 3 База'!H1008,'форма ТМ 3 База'!R1008)=2,1," ")</f>
        <v xml:space="preserve"> </v>
      </c>
      <c r="C1007" s="40" t="str">
        <f>IF('форма ТМ 3 База'!O1008=1,1," ")</f>
        <v xml:space="preserve"> </v>
      </c>
      <c r="D1007" s="40" t="str">
        <f>IF(SUM('форма ТМ 3 База'!N1008,'форма ТМ 3 База'!P1008,'форма ТМ 3 База'!Q1008)=3,1," ")</f>
        <v xml:space="preserve"> </v>
      </c>
      <c r="E1007" s="40" t="str">
        <f>IF(SUM('форма ТМ 3 База'!I1008,'форма ТМ 3 База'!K1008,'форма ТМ 3 База'!M1008,'форма ТМ 3 База'!S1008,'форма ТМ 3 База'!U1008)=5,1," ")</f>
        <v xml:space="preserve"> </v>
      </c>
      <c r="F1007" s="40" t="str">
        <f>IF(SUM('форма ТМ 3 База'!D1008,'форма ТМ 3 База'!G1008,'форма ТМ 3 База'!J1008,'форма ТМ 3 База'!L1008)=4,1," ")</f>
        <v xml:space="preserve"> </v>
      </c>
      <c r="G1007" s="70" t="str">
        <f>IF('форма ТМ 3 База'!A1007&lt;&gt;"",1," ")</f>
        <v xml:space="preserve"> </v>
      </c>
    </row>
    <row r="1008" spans="1:7">
      <c r="A1008" s="40"/>
      <c r="B1008" s="40"/>
      <c r="C1008" s="40"/>
      <c r="D1008" s="40"/>
      <c r="E1008" s="40"/>
      <c r="F1008" s="40"/>
      <c r="G1008" s="70"/>
    </row>
    <row r="1009" spans="1:7">
      <c r="A1009" s="40" t="str">
        <f>IF(SUM('форма ТМ 3 База'!B1010,'форма ТМ 3 База'!C1010,'форма ТМ 3 База'!E1010,'форма ТМ 3 База'!F1010,'форма ТМ 3 База'!T1010)=5,1," ")</f>
        <v xml:space="preserve"> </v>
      </c>
      <c r="B1009" s="40" t="str">
        <f>IF(SUM('форма ТМ 3 База'!H1010,'форма ТМ 3 База'!R1010)=2,1," ")</f>
        <v xml:space="preserve"> </v>
      </c>
      <c r="C1009" s="40" t="str">
        <f>IF('форма ТМ 3 База'!O1010=1,1," ")</f>
        <v xml:space="preserve"> </v>
      </c>
      <c r="D1009" s="40" t="str">
        <f>IF(SUM('форма ТМ 3 База'!N1010,'форма ТМ 3 База'!P1010,'форма ТМ 3 База'!Q1010)=3,1," ")</f>
        <v xml:space="preserve"> </v>
      </c>
      <c r="E1009" s="40" t="str">
        <f>IF(SUM('форма ТМ 3 База'!I1010,'форма ТМ 3 База'!K1010,'форма ТМ 3 База'!M1010,'форма ТМ 3 База'!S1010,'форма ТМ 3 База'!U1010)=5,1," ")</f>
        <v xml:space="preserve"> </v>
      </c>
      <c r="F1009" s="40" t="str">
        <f>IF(SUM('форма ТМ 3 База'!D1010,'форма ТМ 3 База'!G1010,'форма ТМ 3 База'!J1010,'форма ТМ 3 База'!L1010)=4,1," ")</f>
        <v xml:space="preserve"> </v>
      </c>
      <c r="G1009" s="70" t="str">
        <f>IF('форма ТМ 3 База'!A1009&lt;&gt;"",1," ")</f>
        <v xml:space="preserve"> </v>
      </c>
    </row>
    <row r="1010" spans="1:7">
      <c r="A1010" s="40"/>
      <c r="B1010" s="40"/>
      <c r="C1010" s="40"/>
      <c r="D1010" s="40"/>
      <c r="E1010" s="40"/>
      <c r="F1010" s="40"/>
      <c r="G1010" s="70"/>
    </row>
    <row r="1011" spans="1:7">
      <c r="A1011" s="40" t="str">
        <f>IF(SUM('форма ТМ 3 База'!B1012,'форма ТМ 3 База'!C1012,'форма ТМ 3 База'!E1012,'форма ТМ 3 База'!F1012,'форма ТМ 3 База'!T1012)=5,1," ")</f>
        <v xml:space="preserve"> </v>
      </c>
      <c r="B1011" s="40" t="str">
        <f>IF(SUM('форма ТМ 3 База'!H1012,'форма ТМ 3 База'!R1012)=2,1," ")</f>
        <v xml:space="preserve"> </v>
      </c>
      <c r="C1011" s="40" t="str">
        <f>IF('форма ТМ 3 База'!O1012=1,1," ")</f>
        <v xml:space="preserve"> </v>
      </c>
      <c r="D1011" s="40" t="str">
        <f>IF(SUM('форма ТМ 3 База'!N1012,'форма ТМ 3 База'!P1012,'форма ТМ 3 База'!Q1012)=3,1," ")</f>
        <v xml:space="preserve"> </v>
      </c>
      <c r="E1011" s="40" t="str">
        <f>IF(SUM('форма ТМ 3 База'!I1012,'форма ТМ 3 База'!K1012,'форма ТМ 3 База'!M1012,'форма ТМ 3 База'!S1012,'форма ТМ 3 База'!U1012)=5,1," ")</f>
        <v xml:space="preserve"> </v>
      </c>
      <c r="F1011" s="40" t="str">
        <f>IF(SUM('форма ТМ 3 База'!D1012,'форма ТМ 3 База'!G1012,'форма ТМ 3 База'!J1012,'форма ТМ 3 База'!L1012)=4,1," ")</f>
        <v xml:space="preserve"> </v>
      </c>
      <c r="G1011" s="70" t="str">
        <f>IF('форма ТМ 3 База'!A1011&lt;&gt;"",1," ")</f>
        <v xml:space="preserve"> </v>
      </c>
    </row>
    <row r="1012" spans="1:7">
      <c r="A1012" s="40"/>
      <c r="B1012" s="40"/>
      <c r="C1012" s="40"/>
      <c r="D1012" s="40"/>
      <c r="E1012" s="40"/>
      <c r="F1012" s="40"/>
      <c r="G1012" s="70"/>
    </row>
    <row r="1013" spans="1:7">
      <c r="A1013" s="40" t="str">
        <f>IF(SUM('форма ТМ 3 База'!B1014,'форма ТМ 3 База'!C1014,'форма ТМ 3 База'!E1014,'форма ТМ 3 База'!F1014,'форма ТМ 3 База'!T1014)=5,1," ")</f>
        <v xml:space="preserve"> </v>
      </c>
      <c r="B1013" s="40" t="str">
        <f>IF(SUM('форма ТМ 3 База'!H1014,'форма ТМ 3 База'!R1014)=2,1," ")</f>
        <v xml:space="preserve"> </v>
      </c>
      <c r="C1013" s="40" t="str">
        <f>IF('форма ТМ 3 База'!O1014=1,1," ")</f>
        <v xml:space="preserve"> </v>
      </c>
      <c r="D1013" s="40" t="str">
        <f>IF(SUM('форма ТМ 3 База'!N1014,'форма ТМ 3 База'!P1014,'форма ТМ 3 База'!Q1014)=3,1," ")</f>
        <v xml:space="preserve"> </v>
      </c>
      <c r="E1013" s="40" t="str">
        <f>IF(SUM('форма ТМ 3 База'!I1014,'форма ТМ 3 База'!K1014,'форма ТМ 3 База'!M1014,'форма ТМ 3 База'!S1014,'форма ТМ 3 База'!U1014)=5,1," ")</f>
        <v xml:space="preserve"> </v>
      </c>
      <c r="F1013" s="40" t="str">
        <f>IF(SUM('форма ТМ 3 База'!D1014,'форма ТМ 3 База'!G1014,'форма ТМ 3 База'!J1014,'форма ТМ 3 База'!L1014)=4,1," ")</f>
        <v xml:space="preserve"> </v>
      </c>
      <c r="G1013" s="70" t="str">
        <f>IF('форма ТМ 3 База'!A1013&lt;&gt;"",1," ")</f>
        <v xml:space="preserve"> </v>
      </c>
    </row>
    <row r="1014" spans="1:7">
      <c r="A1014" s="40"/>
      <c r="B1014" s="40"/>
      <c r="C1014" s="40"/>
      <c r="D1014" s="40"/>
      <c r="E1014" s="40"/>
      <c r="F1014" s="40"/>
      <c r="G1014" s="70"/>
    </row>
    <row r="1015" spans="1:7">
      <c r="A1015" s="40" t="str">
        <f>IF(SUM('форма ТМ 3 База'!B1016,'форма ТМ 3 База'!C1016,'форма ТМ 3 База'!E1016,'форма ТМ 3 База'!F1016,'форма ТМ 3 База'!T1016)=5,1," ")</f>
        <v xml:space="preserve"> </v>
      </c>
      <c r="B1015" s="40" t="str">
        <f>IF(SUM('форма ТМ 3 База'!H1016,'форма ТМ 3 База'!R1016)=2,1," ")</f>
        <v xml:space="preserve"> </v>
      </c>
      <c r="C1015" s="40" t="str">
        <f>IF('форма ТМ 3 База'!O1016=1,1," ")</f>
        <v xml:space="preserve"> </v>
      </c>
      <c r="D1015" s="40" t="str">
        <f>IF(SUM('форма ТМ 3 База'!N1016,'форма ТМ 3 База'!P1016,'форма ТМ 3 База'!Q1016)=3,1," ")</f>
        <v xml:space="preserve"> </v>
      </c>
      <c r="E1015" s="40" t="str">
        <f>IF(SUM('форма ТМ 3 База'!I1016,'форма ТМ 3 База'!K1016,'форма ТМ 3 База'!M1016,'форма ТМ 3 База'!S1016,'форма ТМ 3 База'!U1016)=5,1," ")</f>
        <v xml:space="preserve"> </v>
      </c>
      <c r="F1015" s="40" t="str">
        <f>IF(SUM('форма ТМ 3 База'!D1016,'форма ТМ 3 База'!G1016,'форма ТМ 3 База'!J1016,'форма ТМ 3 База'!L1016)=4,1," ")</f>
        <v xml:space="preserve"> </v>
      </c>
      <c r="G1015" s="70" t="str">
        <f>IF('форма ТМ 3 База'!A1015&lt;&gt;"",1," ")</f>
        <v xml:space="preserve"> </v>
      </c>
    </row>
    <row r="1016" spans="1:7">
      <c r="A1016" s="40"/>
      <c r="B1016" s="40"/>
      <c r="C1016" s="40"/>
      <c r="D1016" s="40"/>
      <c r="E1016" s="40"/>
      <c r="F1016" s="40"/>
      <c r="G1016" s="70"/>
    </row>
    <row r="1017" spans="1:7">
      <c r="A1017" s="40" t="str">
        <f>IF(SUM('форма ТМ 3 База'!B1018,'форма ТМ 3 База'!C1018,'форма ТМ 3 База'!E1018,'форма ТМ 3 База'!F1018,'форма ТМ 3 База'!T1018)=5,1," ")</f>
        <v xml:space="preserve"> </v>
      </c>
      <c r="B1017" s="40" t="str">
        <f>IF(SUM('форма ТМ 3 База'!H1018,'форма ТМ 3 База'!R1018)=2,1," ")</f>
        <v xml:space="preserve"> </v>
      </c>
      <c r="C1017" s="40" t="str">
        <f>IF('форма ТМ 3 База'!O1018=1,1," ")</f>
        <v xml:space="preserve"> </v>
      </c>
      <c r="D1017" s="40" t="str">
        <f>IF(SUM('форма ТМ 3 База'!N1018,'форма ТМ 3 База'!P1018,'форма ТМ 3 База'!Q1018)=3,1," ")</f>
        <v xml:space="preserve"> </v>
      </c>
      <c r="E1017" s="40" t="str">
        <f>IF(SUM('форма ТМ 3 База'!I1018,'форма ТМ 3 База'!K1018,'форма ТМ 3 База'!M1018,'форма ТМ 3 База'!S1018,'форма ТМ 3 База'!U1018)=5,1," ")</f>
        <v xml:space="preserve"> </v>
      </c>
      <c r="F1017" s="40" t="str">
        <f>IF(SUM('форма ТМ 3 База'!D1018,'форма ТМ 3 База'!G1018,'форма ТМ 3 База'!J1018,'форма ТМ 3 База'!L1018)=4,1," ")</f>
        <v xml:space="preserve"> </v>
      </c>
      <c r="G1017" s="70" t="str">
        <f>IF('форма ТМ 3 База'!A1017&lt;&gt;"",1," ")</f>
        <v xml:space="preserve"> </v>
      </c>
    </row>
    <row r="1018" spans="1:7">
      <c r="A1018" s="40"/>
      <c r="B1018" s="40"/>
      <c r="C1018" s="40"/>
      <c r="D1018" s="40"/>
      <c r="E1018" s="40"/>
      <c r="F1018" s="40"/>
      <c r="G1018" s="70"/>
    </row>
    <row r="1019" spans="1:7">
      <c r="A1019" s="40" t="str">
        <f>IF(SUM('форма ТМ 3 База'!B1020,'форма ТМ 3 База'!C1020,'форма ТМ 3 База'!E1020,'форма ТМ 3 База'!F1020,'форма ТМ 3 База'!T1020)=5,1," ")</f>
        <v xml:space="preserve"> </v>
      </c>
      <c r="B1019" s="40" t="str">
        <f>IF(SUM('форма ТМ 3 База'!H1020,'форма ТМ 3 База'!R1020)=2,1," ")</f>
        <v xml:space="preserve"> </v>
      </c>
      <c r="C1019" s="40" t="str">
        <f>IF('форма ТМ 3 База'!O1020=1,1," ")</f>
        <v xml:space="preserve"> </v>
      </c>
      <c r="D1019" s="40" t="str">
        <f>IF(SUM('форма ТМ 3 База'!N1020,'форма ТМ 3 База'!P1020,'форма ТМ 3 База'!Q1020)=3,1," ")</f>
        <v xml:space="preserve"> </v>
      </c>
      <c r="E1019" s="40" t="str">
        <f>IF(SUM('форма ТМ 3 База'!I1020,'форма ТМ 3 База'!K1020,'форма ТМ 3 База'!M1020,'форма ТМ 3 База'!S1020,'форма ТМ 3 База'!U1020)=5,1," ")</f>
        <v xml:space="preserve"> </v>
      </c>
      <c r="F1019" s="40" t="str">
        <f>IF(SUM('форма ТМ 3 База'!D1020,'форма ТМ 3 База'!G1020,'форма ТМ 3 База'!J1020,'форма ТМ 3 База'!L1020)=4,1," ")</f>
        <v xml:space="preserve"> </v>
      </c>
      <c r="G1019" s="70" t="str">
        <f>IF('форма ТМ 3 База'!A1019&lt;&gt;"",1," ")</f>
        <v xml:space="preserve"> </v>
      </c>
    </row>
    <row r="1020" spans="1:7">
      <c r="A1020" s="40"/>
      <c r="B1020" s="40"/>
      <c r="C1020" s="40"/>
      <c r="D1020" s="40"/>
      <c r="E1020" s="40"/>
      <c r="F1020" s="40"/>
      <c r="G1020" s="70"/>
    </row>
  </sheetData>
  <mergeCells count="3549">
    <mergeCell ref="A1019:A1020"/>
    <mergeCell ref="B1019:B1020"/>
    <mergeCell ref="C1019:C1020"/>
    <mergeCell ref="D1019:D1020"/>
    <mergeCell ref="E1019:E1020"/>
    <mergeCell ref="F1019:F1020"/>
    <mergeCell ref="G1019:G1020"/>
    <mergeCell ref="A1013:A1014"/>
    <mergeCell ref="B1013:B1014"/>
    <mergeCell ref="C1013:C1014"/>
    <mergeCell ref="D1013:D1014"/>
    <mergeCell ref="E1013:E1014"/>
    <mergeCell ref="F1013:F1014"/>
    <mergeCell ref="G1013:G1014"/>
    <mergeCell ref="A1015:A1016"/>
    <mergeCell ref="B1015:B1016"/>
    <mergeCell ref="C1015:C1016"/>
    <mergeCell ref="D1015:D1016"/>
    <mergeCell ref="E1015:E1016"/>
    <mergeCell ref="F1015:F1016"/>
    <mergeCell ref="G1015:G1016"/>
    <mergeCell ref="A1017:A1018"/>
    <mergeCell ref="B1017:B1018"/>
    <mergeCell ref="C1017:C1018"/>
    <mergeCell ref="D1017:D1018"/>
    <mergeCell ref="E1017:E1018"/>
    <mergeCell ref="F1017:F1018"/>
    <mergeCell ref="G1017:G1018"/>
    <mergeCell ref="A1007:A1008"/>
    <mergeCell ref="B1007:B1008"/>
    <mergeCell ref="C1007:C1008"/>
    <mergeCell ref="D1007:D1008"/>
    <mergeCell ref="E1007:E1008"/>
    <mergeCell ref="F1007:F1008"/>
    <mergeCell ref="G1007:G1008"/>
    <mergeCell ref="A1009:A1010"/>
    <mergeCell ref="B1009:B1010"/>
    <mergeCell ref="C1009:C1010"/>
    <mergeCell ref="D1009:D1010"/>
    <mergeCell ref="E1009:E1010"/>
    <mergeCell ref="F1009:F1010"/>
    <mergeCell ref="G1009:G1010"/>
    <mergeCell ref="A1011:A1012"/>
    <mergeCell ref="B1011:B1012"/>
    <mergeCell ref="C1011:C1012"/>
    <mergeCell ref="D1011:D1012"/>
    <mergeCell ref="E1011:E1012"/>
    <mergeCell ref="F1011:F1012"/>
    <mergeCell ref="G1011:G1012"/>
    <mergeCell ref="A1001:A1002"/>
    <mergeCell ref="B1001:B1002"/>
    <mergeCell ref="C1001:C1002"/>
    <mergeCell ref="D1001:D1002"/>
    <mergeCell ref="E1001:E1002"/>
    <mergeCell ref="F1001:F1002"/>
    <mergeCell ref="G1001:G1002"/>
    <mergeCell ref="A1003:A1004"/>
    <mergeCell ref="B1003:B1004"/>
    <mergeCell ref="C1003:C1004"/>
    <mergeCell ref="D1003:D1004"/>
    <mergeCell ref="E1003:E1004"/>
    <mergeCell ref="F1003:F1004"/>
    <mergeCell ref="G1003:G1004"/>
    <mergeCell ref="A1005:A1006"/>
    <mergeCell ref="B1005:B1006"/>
    <mergeCell ref="C1005:C1006"/>
    <mergeCell ref="D1005:D1006"/>
    <mergeCell ref="E1005:E1006"/>
    <mergeCell ref="F1005:F1006"/>
    <mergeCell ref="G1005:G1006"/>
    <mergeCell ref="A995:A996"/>
    <mergeCell ref="B995:B996"/>
    <mergeCell ref="C995:C996"/>
    <mergeCell ref="D995:D996"/>
    <mergeCell ref="E995:E996"/>
    <mergeCell ref="F995:F996"/>
    <mergeCell ref="G995:G996"/>
    <mergeCell ref="A997:A998"/>
    <mergeCell ref="B997:B998"/>
    <mergeCell ref="C997:C998"/>
    <mergeCell ref="D997:D998"/>
    <mergeCell ref="E997:E998"/>
    <mergeCell ref="F997:F998"/>
    <mergeCell ref="G997:G998"/>
    <mergeCell ref="A999:A1000"/>
    <mergeCell ref="B999:B1000"/>
    <mergeCell ref="C999:C1000"/>
    <mergeCell ref="D999:D1000"/>
    <mergeCell ref="E999:E1000"/>
    <mergeCell ref="F999:F1000"/>
    <mergeCell ref="G999:G1000"/>
    <mergeCell ref="A989:A990"/>
    <mergeCell ref="B989:B990"/>
    <mergeCell ref="C989:C990"/>
    <mergeCell ref="D989:D990"/>
    <mergeCell ref="E989:E990"/>
    <mergeCell ref="F989:F990"/>
    <mergeCell ref="G989:G990"/>
    <mergeCell ref="A991:A992"/>
    <mergeCell ref="B991:B992"/>
    <mergeCell ref="C991:C992"/>
    <mergeCell ref="D991:D992"/>
    <mergeCell ref="E991:E992"/>
    <mergeCell ref="F991:F992"/>
    <mergeCell ref="G991:G992"/>
    <mergeCell ref="A993:A994"/>
    <mergeCell ref="B993:B994"/>
    <mergeCell ref="C993:C994"/>
    <mergeCell ref="D993:D994"/>
    <mergeCell ref="E993:E994"/>
    <mergeCell ref="F993:F994"/>
    <mergeCell ref="G993:G994"/>
    <mergeCell ref="A983:A984"/>
    <mergeCell ref="B983:B984"/>
    <mergeCell ref="C983:C984"/>
    <mergeCell ref="D983:D984"/>
    <mergeCell ref="E983:E984"/>
    <mergeCell ref="F983:F984"/>
    <mergeCell ref="G983:G984"/>
    <mergeCell ref="A985:A986"/>
    <mergeCell ref="B985:B986"/>
    <mergeCell ref="C985:C986"/>
    <mergeCell ref="D985:D986"/>
    <mergeCell ref="E985:E986"/>
    <mergeCell ref="F985:F986"/>
    <mergeCell ref="G985:G986"/>
    <mergeCell ref="A987:A988"/>
    <mergeCell ref="B987:B988"/>
    <mergeCell ref="C987:C988"/>
    <mergeCell ref="D987:D988"/>
    <mergeCell ref="E987:E988"/>
    <mergeCell ref="F987:F988"/>
    <mergeCell ref="G987:G988"/>
    <mergeCell ref="A977:A978"/>
    <mergeCell ref="B977:B978"/>
    <mergeCell ref="C977:C978"/>
    <mergeCell ref="D977:D978"/>
    <mergeCell ref="E977:E978"/>
    <mergeCell ref="F977:F978"/>
    <mergeCell ref="G977:G978"/>
    <mergeCell ref="A979:A980"/>
    <mergeCell ref="B979:B980"/>
    <mergeCell ref="C979:C980"/>
    <mergeCell ref="D979:D980"/>
    <mergeCell ref="E979:E980"/>
    <mergeCell ref="F979:F980"/>
    <mergeCell ref="G979:G980"/>
    <mergeCell ref="A981:A982"/>
    <mergeCell ref="B981:B982"/>
    <mergeCell ref="C981:C982"/>
    <mergeCell ref="D981:D982"/>
    <mergeCell ref="E981:E982"/>
    <mergeCell ref="F981:F982"/>
    <mergeCell ref="G981:G982"/>
    <mergeCell ref="A971:A972"/>
    <mergeCell ref="B971:B972"/>
    <mergeCell ref="C971:C972"/>
    <mergeCell ref="D971:D972"/>
    <mergeCell ref="E971:E972"/>
    <mergeCell ref="F971:F972"/>
    <mergeCell ref="G971:G972"/>
    <mergeCell ref="A973:A974"/>
    <mergeCell ref="B973:B974"/>
    <mergeCell ref="C973:C974"/>
    <mergeCell ref="D973:D974"/>
    <mergeCell ref="E973:E974"/>
    <mergeCell ref="F973:F974"/>
    <mergeCell ref="G973:G974"/>
    <mergeCell ref="A975:A976"/>
    <mergeCell ref="B975:B976"/>
    <mergeCell ref="C975:C976"/>
    <mergeCell ref="D975:D976"/>
    <mergeCell ref="E975:E976"/>
    <mergeCell ref="F975:F976"/>
    <mergeCell ref="G975:G976"/>
    <mergeCell ref="A965:A966"/>
    <mergeCell ref="B965:B966"/>
    <mergeCell ref="C965:C966"/>
    <mergeCell ref="D965:D966"/>
    <mergeCell ref="E965:E966"/>
    <mergeCell ref="F965:F966"/>
    <mergeCell ref="G965:G966"/>
    <mergeCell ref="A967:A968"/>
    <mergeCell ref="B967:B968"/>
    <mergeCell ref="C967:C968"/>
    <mergeCell ref="D967:D968"/>
    <mergeCell ref="E967:E968"/>
    <mergeCell ref="F967:F968"/>
    <mergeCell ref="G967:G968"/>
    <mergeCell ref="A969:A970"/>
    <mergeCell ref="B969:B970"/>
    <mergeCell ref="C969:C970"/>
    <mergeCell ref="D969:D970"/>
    <mergeCell ref="E969:E970"/>
    <mergeCell ref="F969:F970"/>
    <mergeCell ref="G969:G970"/>
    <mergeCell ref="A959:A960"/>
    <mergeCell ref="B959:B960"/>
    <mergeCell ref="C959:C960"/>
    <mergeCell ref="D959:D960"/>
    <mergeCell ref="E959:E960"/>
    <mergeCell ref="F959:F960"/>
    <mergeCell ref="G959:G960"/>
    <mergeCell ref="A961:A962"/>
    <mergeCell ref="B961:B962"/>
    <mergeCell ref="C961:C962"/>
    <mergeCell ref="D961:D962"/>
    <mergeCell ref="E961:E962"/>
    <mergeCell ref="F961:F962"/>
    <mergeCell ref="G961:G962"/>
    <mergeCell ref="A963:A964"/>
    <mergeCell ref="B963:B964"/>
    <mergeCell ref="C963:C964"/>
    <mergeCell ref="D963:D964"/>
    <mergeCell ref="E963:E964"/>
    <mergeCell ref="F963:F964"/>
    <mergeCell ref="G963:G964"/>
    <mergeCell ref="A953:A954"/>
    <mergeCell ref="B953:B954"/>
    <mergeCell ref="C953:C954"/>
    <mergeCell ref="D953:D954"/>
    <mergeCell ref="E953:E954"/>
    <mergeCell ref="F953:F954"/>
    <mergeCell ref="G953:G954"/>
    <mergeCell ref="A955:A956"/>
    <mergeCell ref="B955:B956"/>
    <mergeCell ref="C955:C956"/>
    <mergeCell ref="D955:D956"/>
    <mergeCell ref="E955:E956"/>
    <mergeCell ref="F955:F956"/>
    <mergeCell ref="G955:G956"/>
    <mergeCell ref="A957:A958"/>
    <mergeCell ref="B957:B958"/>
    <mergeCell ref="C957:C958"/>
    <mergeCell ref="D957:D958"/>
    <mergeCell ref="E957:E958"/>
    <mergeCell ref="F957:F958"/>
    <mergeCell ref="G957:G958"/>
    <mergeCell ref="A947:A948"/>
    <mergeCell ref="B947:B948"/>
    <mergeCell ref="C947:C948"/>
    <mergeCell ref="D947:D948"/>
    <mergeCell ref="E947:E948"/>
    <mergeCell ref="F947:F948"/>
    <mergeCell ref="G947:G948"/>
    <mergeCell ref="A949:A950"/>
    <mergeCell ref="B949:B950"/>
    <mergeCell ref="C949:C950"/>
    <mergeCell ref="D949:D950"/>
    <mergeCell ref="E949:E950"/>
    <mergeCell ref="F949:F950"/>
    <mergeCell ref="G949:G950"/>
    <mergeCell ref="A951:A952"/>
    <mergeCell ref="B951:B952"/>
    <mergeCell ref="C951:C952"/>
    <mergeCell ref="D951:D952"/>
    <mergeCell ref="E951:E952"/>
    <mergeCell ref="F951:F952"/>
    <mergeCell ref="G951:G952"/>
    <mergeCell ref="A941:A942"/>
    <mergeCell ref="B941:B942"/>
    <mergeCell ref="C941:C942"/>
    <mergeCell ref="D941:D942"/>
    <mergeCell ref="E941:E942"/>
    <mergeCell ref="F941:F942"/>
    <mergeCell ref="G941:G942"/>
    <mergeCell ref="A943:A944"/>
    <mergeCell ref="B943:B944"/>
    <mergeCell ref="C943:C944"/>
    <mergeCell ref="D943:D944"/>
    <mergeCell ref="E943:E944"/>
    <mergeCell ref="F943:F944"/>
    <mergeCell ref="G943:G944"/>
    <mergeCell ref="A945:A946"/>
    <mergeCell ref="B945:B946"/>
    <mergeCell ref="C945:C946"/>
    <mergeCell ref="D945:D946"/>
    <mergeCell ref="E945:E946"/>
    <mergeCell ref="F945:F946"/>
    <mergeCell ref="G945:G946"/>
    <mergeCell ref="A935:A936"/>
    <mergeCell ref="B935:B936"/>
    <mergeCell ref="C935:C936"/>
    <mergeCell ref="D935:D936"/>
    <mergeCell ref="E935:E936"/>
    <mergeCell ref="F935:F936"/>
    <mergeCell ref="G935:G936"/>
    <mergeCell ref="A937:A938"/>
    <mergeCell ref="B937:B938"/>
    <mergeCell ref="C937:C938"/>
    <mergeCell ref="D937:D938"/>
    <mergeCell ref="E937:E938"/>
    <mergeCell ref="F937:F938"/>
    <mergeCell ref="G937:G938"/>
    <mergeCell ref="A939:A940"/>
    <mergeCell ref="B939:B940"/>
    <mergeCell ref="C939:C940"/>
    <mergeCell ref="D939:D940"/>
    <mergeCell ref="E939:E940"/>
    <mergeCell ref="F939:F940"/>
    <mergeCell ref="G939:G940"/>
    <mergeCell ref="A929:A930"/>
    <mergeCell ref="B929:B930"/>
    <mergeCell ref="C929:C930"/>
    <mergeCell ref="D929:D930"/>
    <mergeCell ref="E929:E930"/>
    <mergeCell ref="F929:F930"/>
    <mergeCell ref="G929:G930"/>
    <mergeCell ref="A931:A932"/>
    <mergeCell ref="B931:B932"/>
    <mergeCell ref="C931:C932"/>
    <mergeCell ref="D931:D932"/>
    <mergeCell ref="E931:E932"/>
    <mergeCell ref="F931:F932"/>
    <mergeCell ref="G931:G932"/>
    <mergeCell ref="A933:A934"/>
    <mergeCell ref="B933:B934"/>
    <mergeCell ref="C933:C934"/>
    <mergeCell ref="D933:D934"/>
    <mergeCell ref="E933:E934"/>
    <mergeCell ref="F933:F934"/>
    <mergeCell ref="G933:G934"/>
    <mergeCell ref="A923:A924"/>
    <mergeCell ref="B923:B924"/>
    <mergeCell ref="C923:C924"/>
    <mergeCell ref="D923:D924"/>
    <mergeCell ref="E923:E924"/>
    <mergeCell ref="F923:F924"/>
    <mergeCell ref="G923:G924"/>
    <mergeCell ref="A925:A926"/>
    <mergeCell ref="B925:B926"/>
    <mergeCell ref="C925:C926"/>
    <mergeCell ref="D925:D926"/>
    <mergeCell ref="E925:E926"/>
    <mergeCell ref="F925:F926"/>
    <mergeCell ref="G925:G926"/>
    <mergeCell ref="A927:A928"/>
    <mergeCell ref="B927:B928"/>
    <mergeCell ref="C927:C928"/>
    <mergeCell ref="D927:D928"/>
    <mergeCell ref="E927:E928"/>
    <mergeCell ref="F927:F928"/>
    <mergeCell ref="G927:G928"/>
    <mergeCell ref="A917:A918"/>
    <mergeCell ref="B917:B918"/>
    <mergeCell ref="C917:C918"/>
    <mergeCell ref="D917:D918"/>
    <mergeCell ref="E917:E918"/>
    <mergeCell ref="F917:F918"/>
    <mergeCell ref="G917:G918"/>
    <mergeCell ref="A919:A920"/>
    <mergeCell ref="B919:B920"/>
    <mergeCell ref="C919:C920"/>
    <mergeCell ref="D919:D920"/>
    <mergeCell ref="E919:E920"/>
    <mergeCell ref="F919:F920"/>
    <mergeCell ref="G919:G920"/>
    <mergeCell ref="A921:A922"/>
    <mergeCell ref="B921:B922"/>
    <mergeCell ref="C921:C922"/>
    <mergeCell ref="D921:D922"/>
    <mergeCell ref="E921:E922"/>
    <mergeCell ref="F921:F922"/>
    <mergeCell ref="G921:G922"/>
    <mergeCell ref="A911:A912"/>
    <mergeCell ref="B911:B912"/>
    <mergeCell ref="C911:C912"/>
    <mergeCell ref="D911:D912"/>
    <mergeCell ref="E911:E912"/>
    <mergeCell ref="F911:F912"/>
    <mergeCell ref="G911:G912"/>
    <mergeCell ref="A913:A914"/>
    <mergeCell ref="B913:B914"/>
    <mergeCell ref="C913:C914"/>
    <mergeCell ref="D913:D914"/>
    <mergeCell ref="E913:E914"/>
    <mergeCell ref="F913:F914"/>
    <mergeCell ref="G913:G914"/>
    <mergeCell ref="A915:A916"/>
    <mergeCell ref="B915:B916"/>
    <mergeCell ref="C915:C916"/>
    <mergeCell ref="D915:D916"/>
    <mergeCell ref="E915:E916"/>
    <mergeCell ref="F915:F916"/>
    <mergeCell ref="G915:G916"/>
    <mergeCell ref="A905:A906"/>
    <mergeCell ref="B905:B906"/>
    <mergeCell ref="C905:C906"/>
    <mergeCell ref="D905:D906"/>
    <mergeCell ref="E905:E906"/>
    <mergeCell ref="F905:F906"/>
    <mergeCell ref="G905:G906"/>
    <mergeCell ref="A907:A908"/>
    <mergeCell ref="B907:B908"/>
    <mergeCell ref="C907:C908"/>
    <mergeCell ref="D907:D908"/>
    <mergeCell ref="E907:E908"/>
    <mergeCell ref="F907:F908"/>
    <mergeCell ref="G907:G908"/>
    <mergeCell ref="A909:A910"/>
    <mergeCell ref="B909:B910"/>
    <mergeCell ref="C909:C910"/>
    <mergeCell ref="D909:D910"/>
    <mergeCell ref="E909:E910"/>
    <mergeCell ref="F909:F910"/>
    <mergeCell ref="G909:G910"/>
    <mergeCell ref="A899:A900"/>
    <mergeCell ref="B899:B900"/>
    <mergeCell ref="C899:C900"/>
    <mergeCell ref="D899:D900"/>
    <mergeCell ref="E899:E900"/>
    <mergeCell ref="F899:F900"/>
    <mergeCell ref="G899:G900"/>
    <mergeCell ref="A901:A902"/>
    <mergeCell ref="B901:B902"/>
    <mergeCell ref="C901:C902"/>
    <mergeCell ref="D901:D902"/>
    <mergeCell ref="E901:E902"/>
    <mergeCell ref="F901:F902"/>
    <mergeCell ref="G901:G902"/>
    <mergeCell ref="A903:A904"/>
    <mergeCell ref="B903:B904"/>
    <mergeCell ref="C903:C904"/>
    <mergeCell ref="D903:D904"/>
    <mergeCell ref="E903:E904"/>
    <mergeCell ref="F903:F904"/>
    <mergeCell ref="G903:G904"/>
    <mergeCell ref="A893:A894"/>
    <mergeCell ref="B893:B894"/>
    <mergeCell ref="C893:C894"/>
    <mergeCell ref="D893:D894"/>
    <mergeCell ref="E893:E894"/>
    <mergeCell ref="F893:F894"/>
    <mergeCell ref="G893:G894"/>
    <mergeCell ref="A895:A896"/>
    <mergeCell ref="B895:B896"/>
    <mergeCell ref="C895:C896"/>
    <mergeCell ref="D895:D896"/>
    <mergeCell ref="E895:E896"/>
    <mergeCell ref="F895:F896"/>
    <mergeCell ref="G895:G896"/>
    <mergeCell ref="A897:A898"/>
    <mergeCell ref="B897:B898"/>
    <mergeCell ref="C897:C898"/>
    <mergeCell ref="D897:D898"/>
    <mergeCell ref="E897:E898"/>
    <mergeCell ref="F897:F898"/>
    <mergeCell ref="G897:G898"/>
    <mergeCell ref="A887:A888"/>
    <mergeCell ref="B887:B888"/>
    <mergeCell ref="C887:C888"/>
    <mergeCell ref="D887:D888"/>
    <mergeCell ref="E887:E888"/>
    <mergeCell ref="F887:F888"/>
    <mergeCell ref="G887:G888"/>
    <mergeCell ref="A889:A890"/>
    <mergeCell ref="B889:B890"/>
    <mergeCell ref="C889:C890"/>
    <mergeCell ref="D889:D890"/>
    <mergeCell ref="E889:E890"/>
    <mergeCell ref="F889:F890"/>
    <mergeCell ref="G889:G890"/>
    <mergeCell ref="A891:A892"/>
    <mergeCell ref="B891:B892"/>
    <mergeCell ref="C891:C892"/>
    <mergeCell ref="D891:D892"/>
    <mergeCell ref="E891:E892"/>
    <mergeCell ref="F891:F892"/>
    <mergeCell ref="G891:G892"/>
    <mergeCell ref="A881:A882"/>
    <mergeCell ref="B881:B882"/>
    <mergeCell ref="C881:C882"/>
    <mergeCell ref="D881:D882"/>
    <mergeCell ref="E881:E882"/>
    <mergeCell ref="F881:F882"/>
    <mergeCell ref="G881:G882"/>
    <mergeCell ref="A883:A884"/>
    <mergeCell ref="B883:B884"/>
    <mergeCell ref="C883:C884"/>
    <mergeCell ref="D883:D884"/>
    <mergeCell ref="E883:E884"/>
    <mergeCell ref="F883:F884"/>
    <mergeCell ref="G883:G884"/>
    <mergeCell ref="A885:A886"/>
    <mergeCell ref="B885:B886"/>
    <mergeCell ref="C885:C886"/>
    <mergeCell ref="D885:D886"/>
    <mergeCell ref="E885:E886"/>
    <mergeCell ref="F885:F886"/>
    <mergeCell ref="G885:G886"/>
    <mergeCell ref="A875:A876"/>
    <mergeCell ref="B875:B876"/>
    <mergeCell ref="C875:C876"/>
    <mergeCell ref="D875:D876"/>
    <mergeCell ref="E875:E876"/>
    <mergeCell ref="F875:F876"/>
    <mergeCell ref="G875:G876"/>
    <mergeCell ref="A877:A878"/>
    <mergeCell ref="B877:B878"/>
    <mergeCell ref="C877:C878"/>
    <mergeCell ref="D877:D878"/>
    <mergeCell ref="E877:E878"/>
    <mergeCell ref="F877:F878"/>
    <mergeCell ref="G877:G878"/>
    <mergeCell ref="A879:A880"/>
    <mergeCell ref="B879:B880"/>
    <mergeCell ref="C879:C880"/>
    <mergeCell ref="D879:D880"/>
    <mergeCell ref="E879:E880"/>
    <mergeCell ref="F879:F880"/>
    <mergeCell ref="G879:G880"/>
    <mergeCell ref="A869:A870"/>
    <mergeCell ref="B869:B870"/>
    <mergeCell ref="C869:C870"/>
    <mergeCell ref="D869:D870"/>
    <mergeCell ref="E869:E870"/>
    <mergeCell ref="F869:F870"/>
    <mergeCell ref="G869:G870"/>
    <mergeCell ref="A871:A872"/>
    <mergeCell ref="B871:B872"/>
    <mergeCell ref="C871:C872"/>
    <mergeCell ref="D871:D872"/>
    <mergeCell ref="E871:E872"/>
    <mergeCell ref="F871:F872"/>
    <mergeCell ref="G871:G872"/>
    <mergeCell ref="A873:A874"/>
    <mergeCell ref="B873:B874"/>
    <mergeCell ref="C873:C874"/>
    <mergeCell ref="D873:D874"/>
    <mergeCell ref="E873:E874"/>
    <mergeCell ref="F873:F874"/>
    <mergeCell ref="G873:G874"/>
    <mergeCell ref="A863:A864"/>
    <mergeCell ref="B863:B864"/>
    <mergeCell ref="C863:C864"/>
    <mergeCell ref="D863:D864"/>
    <mergeCell ref="E863:E864"/>
    <mergeCell ref="F863:F864"/>
    <mergeCell ref="G863:G864"/>
    <mergeCell ref="A865:A866"/>
    <mergeCell ref="B865:B866"/>
    <mergeCell ref="C865:C866"/>
    <mergeCell ref="D865:D866"/>
    <mergeCell ref="E865:E866"/>
    <mergeCell ref="F865:F866"/>
    <mergeCell ref="G865:G866"/>
    <mergeCell ref="A867:A868"/>
    <mergeCell ref="B867:B868"/>
    <mergeCell ref="C867:C868"/>
    <mergeCell ref="D867:D868"/>
    <mergeCell ref="E867:E868"/>
    <mergeCell ref="F867:F868"/>
    <mergeCell ref="G867:G868"/>
    <mergeCell ref="A857:A858"/>
    <mergeCell ref="B857:B858"/>
    <mergeCell ref="C857:C858"/>
    <mergeCell ref="D857:D858"/>
    <mergeCell ref="E857:E858"/>
    <mergeCell ref="F857:F858"/>
    <mergeCell ref="G857:G858"/>
    <mergeCell ref="A859:A860"/>
    <mergeCell ref="B859:B860"/>
    <mergeCell ref="C859:C860"/>
    <mergeCell ref="D859:D860"/>
    <mergeCell ref="E859:E860"/>
    <mergeCell ref="F859:F860"/>
    <mergeCell ref="G859:G860"/>
    <mergeCell ref="A861:A862"/>
    <mergeCell ref="B861:B862"/>
    <mergeCell ref="C861:C862"/>
    <mergeCell ref="D861:D862"/>
    <mergeCell ref="E861:E862"/>
    <mergeCell ref="F861:F862"/>
    <mergeCell ref="G861:G862"/>
    <mergeCell ref="A851:A852"/>
    <mergeCell ref="B851:B852"/>
    <mergeCell ref="C851:C852"/>
    <mergeCell ref="D851:D852"/>
    <mergeCell ref="E851:E852"/>
    <mergeCell ref="F851:F852"/>
    <mergeCell ref="G851:G852"/>
    <mergeCell ref="A853:A854"/>
    <mergeCell ref="B853:B854"/>
    <mergeCell ref="C853:C854"/>
    <mergeCell ref="D853:D854"/>
    <mergeCell ref="E853:E854"/>
    <mergeCell ref="F853:F854"/>
    <mergeCell ref="G853:G854"/>
    <mergeCell ref="A855:A856"/>
    <mergeCell ref="B855:B856"/>
    <mergeCell ref="C855:C856"/>
    <mergeCell ref="D855:D856"/>
    <mergeCell ref="E855:E856"/>
    <mergeCell ref="F855:F856"/>
    <mergeCell ref="G855:G856"/>
    <mergeCell ref="A845:A846"/>
    <mergeCell ref="B845:B846"/>
    <mergeCell ref="C845:C846"/>
    <mergeCell ref="D845:D846"/>
    <mergeCell ref="E845:E846"/>
    <mergeCell ref="F845:F846"/>
    <mergeCell ref="G845:G846"/>
    <mergeCell ref="A847:A848"/>
    <mergeCell ref="B847:B848"/>
    <mergeCell ref="C847:C848"/>
    <mergeCell ref="D847:D848"/>
    <mergeCell ref="E847:E848"/>
    <mergeCell ref="F847:F848"/>
    <mergeCell ref="G847:G848"/>
    <mergeCell ref="A849:A850"/>
    <mergeCell ref="B849:B850"/>
    <mergeCell ref="C849:C850"/>
    <mergeCell ref="D849:D850"/>
    <mergeCell ref="E849:E850"/>
    <mergeCell ref="F849:F850"/>
    <mergeCell ref="G849:G850"/>
    <mergeCell ref="A839:A840"/>
    <mergeCell ref="B839:B840"/>
    <mergeCell ref="C839:C840"/>
    <mergeCell ref="D839:D840"/>
    <mergeCell ref="E839:E840"/>
    <mergeCell ref="F839:F840"/>
    <mergeCell ref="G839:G840"/>
    <mergeCell ref="A841:A842"/>
    <mergeCell ref="B841:B842"/>
    <mergeCell ref="C841:C842"/>
    <mergeCell ref="D841:D842"/>
    <mergeCell ref="E841:E842"/>
    <mergeCell ref="F841:F842"/>
    <mergeCell ref="G841:G842"/>
    <mergeCell ref="A843:A844"/>
    <mergeCell ref="B843:B844"/>
    <mergeCell ref="C843:C844"/>
    <mergeCell ref="D843:D844"/>
    <mergeCell ref="E843:E844"/>
    <mergeCell ref="F843:F844"/>
    <mergeCell ref="G843:G844"/>
    <mergeCell ref="A833:A834"/>
    <mergeCell ref="B833:B834"/>
    <mergeCell ref="C833:C834"/>
    <mergeCell ref="D833:D834"/>
    <mergeCell ref="E833:E834"/>
    <mergeCell ref="F833:F834"/>
    <mergeCell ref="G833:G834"/>
    <mergeCell ref="A835:A836"/>
    <mergeCell ref="B835:B836"/>
    <mergeCell ref="C835:C836"/>
    <mergeCell ref="D835:D836"/>
    <mergeCell ref="E835:E836"/>
    <mergeCell ref="F835:F836"/>
    <mergeCell ref="G835:G836"/>
    <mergeCell ref="A837:A838"/>
    <mergeCell ref="B837:B838"/>
    <mergeCell ref="C837:C838"/>
    <mergeCell ref="D837:D838"/>
    <mergeCell ref="E837:E838"/>
    <mergeCell ref="F837:F838"/>
    <mergeCell ref="G837:G838"/>
    <mergeCell ref="A827:A828"/>
    <mergeCell ref="B827:B828"/>
    <mergeCell ref="C827:C828"/>
    <mergeCell ref="D827:D828"/>
    <mergeCell ref="E827:E828"/>
    <mergeCell ref="F827:F828"/>
    <mergeCell ref="G827:G828"/>
    <mergeCell ref="A829:A830"/>
    <mergeCell ref="B829:B830"/>
    <mergeCell ref="C829:C830"/>
    <mergeCell ref="D829:D830"/>
    <mergeCell ref="E829:E830"/>
    <mergeCell ref="F829:F830"/>
    <mergeCell ref="G829:G830"/>
    <mergeCell ref="A831:A832"/>
    <mergeCell ref="B831:B832"/>
    <mergeCell ref="C831:C832"/>
    <mergeCell ref="D831:D832"/>
    <mergeCell ref="E831:E832"/>
    <mergeCell ref="F831:F832"/>
    <mergeCell ref="G831:G832"/>
    <mergeCell ref="A821:A822"/>
    <mergeCell ref="B821:B822"/>
    <mergeCell ref="C821:C822"/>
    <mergeCell ref="D821:D822"/>
    <mergeCell ref="E821:E822"/>
    <mergeCell ref="F821:F822"/>
    <mergeCell ref="G821:G822"/>
    <mergeCell ref="A823:A824"/>
    <mergeCell ref="B823:B824"/>
    <mergeCell ref="C823:C824"/>
    <mergeCell ref="D823:D824"/>
    <mergeCell ref="E823:E824"/>
    <mergeCell ref="F823:F824"/>
    <mergeCell ref="G823:G824"/>
    <mergeCell ref="A825:A826"/>
    <mergeCell ref="B825:B826"/>
    <mergeCell ref="C825:C826"/>
    <mergeCell ref="D825:D826"/>
    <mergeCell ref="E825:E826"/>
    <mergeCell ref="F825:F826"/>
    <mergeCell ref="G825:G826"/>
    <mergeCell ref="A815:A816"/>
    <mergeCell ref="B815:B816"/>
    <mergeCell ref="C815:C816"/>
    <mergeCell ref="D815:D816"/>
    <mergeCell ref="E815:E816"/>
    <mergeCell ref="F815:F816"/>
    <mergeCell ref="G815:G816"/>
    <mergeCell ref="A817:A818"/>
    <mergeCell ref="B817:B818"/>
    <mergeCell ref="C817:C818"/>
    <mergeCell ref="D817:D818"/>
    <mergeCell ref="E817:E818"/>
    <mergeCell ref="F817:F818"/>
    <mergeCell ref="G817:G818"/>
    <mergeCell ref="A819:A820"/>
    <mergeCell ref="B819:B820"/>
    <mergeCell ref="C819:C820"/>
    <mergeCell ref="D819:D820"/>
    <mergeCell ref="E819:E820"/>
    <mergeCell ref="F819:F820"/>
    <mergeCell ref="G819:G820"/>
    <mergeCell ref="A809:A810"/>
    <mergeCell ref="B809:B810"/>
    <mergeCell ref="C809:C810"/>
    <mergeCell ref="D809:D810"/>
    <mergeCell ref="E809:E810"/>
    <mergeCell ref="F809:F810"/>
    <mergeCell ref="G809:G810"/>
    <mergeCell ref="A811:A812"/>
    <mergeCell ref="B811:B812"/>
    <mergeCell ref="C811:C812"/>
    <mergeCell ref="D811:D812"/>
    <mergeCell ref="E811:E812"/>
    <mergeCell ref="F811:F812"/>
    <mergeCell ref="G811:G812"/>
    <mergeCell ref="A813:A814"/>
    <mergeCell ref="B813:B814"/>
    <mergeCell ref="C813:C814"/>
    <mergeCell ref="D813:D814"/>
    <mergeCell ref="E813:E814"/>
    <mergeCell ref="F813:F814"/>
    <mergeCell ref="G813:G814"/>
    <mergeCell ref="A803:A804"/>
    <mergeCell ref="B803:B804"/>
    <mergeCell ref="C803:C804"/>
    <mergeCell ref="D803:D804"/>
    <mergeCell ref="E803:E804"/>
    <mergeCell ref="F803:F804"/>
    <mergeCell ref="G803:G804"/>
    <mergeCell ref="A805:A806"/>
    <mergeCell ref="B805:B806"/>
    <mergeCell ref="C805:C806"/>
    <mergeCell ref="D805:D806"/>
    <mergeCell ref="E805:E806"/>
    <mergeCell ref="F805:F806"/>
    <mergeCell ref="G805:G806"/>
    <mergeCell ref="A807:A808"/>
    <mergeCell ref="B807:B808"/>
    <mergeCell ref="C807:C808"/>
    <mergeCell ref="D807:D808"/>
    <mergeCell ref="E807:E808"/>
    <mergeCell ref="F807:F808"/>
    <mergeCell ref="G807:G808"/>
    <mergeCell ref="A797:A798"/>
    <mergeCell ref="B797:B798"/>
    <mergeCell ref="C797:C798"/>
    <mergeCell ref="D797:D798"/>
    <mergeCell ref="E797:E798"/>
    <mergeCell ref="F797:F798"/>
    <mergeCell ref="G797:G798"/>
    <mergeCell ref="A799:A800"/>
    <mergeCell ref="B799:B800"/>
    <mergeCell ref="C799:C800"/>
    <mergeCell ref="D799:D800"/>
    <mergeCell ref="E799:E800"/>
    <mergeCell ref="F799:F800"/>
    <mergeCell ref="G799:G800"/>
    <mergeCell ref="A801:A802"/>
    <mergeCell ref="B801:B802"/>
    <mergeCell ref="C801:C802"/>
    <mergeCell ref="D801:D802"/>
    <mergeCell ref="E801:E802"/>
    <mergeCell ref="F801:F802"/>
    <mergeCell ref="G801:G802"/>
    <mergeCell ref="A791:A792"/>
    <mergeCell ref="B791:B792"/>
    <mergeCell ref="C791:C792"/>
    <mergeCell ref="D791:D792"/>
    <mergeCell ref="E791:E792"/>
    <mergeCell ref="F791:F792"/>
    <mergeCell ref="G791:G792"/>
    <mergeCell ref="A793:A794"/>
    <mergeCell ref="B793:B794"/>
    <mergeCell ref="C793:C794"/>
    <mergeCell ref="D793:D794"/>
    <mergeCell ref="E793:E794"/>
    <mergeCell ref="F793:F794"/>
    <mergeCell ref="G793:G794"/>
    <mergeCell ref="A795:A796"/>
    <mergeCell ref="B795:B796"/>
    <mergeCell ref="C795:C796"/>
    <mergeCell ref="D795:D796"/>
    <mergeCell ref="E795:E796"/>
    <mergeCell ref="F795:F796"/>
    <mergeCell ref="G795:G796"/>
    <mergeCell ref="A785:A786"/>
    <mergeCell ref="B785:B786"/>
    <mergeCell ref="C785:C786"/>
    <mergeCell ref="D785:D786"/>
    <mergeCell ref="E785:E786"/>
    <mergeCell ref="F785:F786"/>
    <mergeCell ref="G785:G786"/>
    <mergeCell ref="A787:A788"/>
    <mergeCell ref="B787:B788"/>
    <mergeCell ref="C787:C788"/>
    <mergeCell ref="D787:D788"/>
    <mergeCell ref="E787:E788"/>
    <mergeCell ref="F787:F788"/>
    <mergeCell ref="G787:G788"/>
    <mergeCell ref="A789:A790"/>
    <mergeCell ref="B789:B790"/>
    <mergeCell ref="C789:C790"/>
    <mergeCell ref="D789:D790"/>
    <mergeCell ref="E789:E790"/>
    <mergeCell ref="F789:F790"/>
    <mergeCell ref="G789:G790"/>
    <mergeCell ref="A779:A780"/>
    <mergeCell ref="B779:B780"/>
    <mergeCell ref="C779:C780"/>
    <mergeCell ref="D779:D780"/>
    <mergeCell ref="E779:E780"/>
    <mergeCell ref="F779:F780"/>
    <mergeCell ref="G779:G780"/>
    <mergeCell ref="A781:A782"/>
    <mergeCell ref="B781:B782"/>
    <mergeCell ref="C781:C782"/>
    <mergeCell ref="D781:D782"/>
    <mergeCell ref="E781:E782"/>
    <mergeCell ref="F781:F782"/>
    <mergeCell ref="G781:G782"/>
    <mergeCell ref="A783:A784"/>
    <mergeCell ref="B783:B784"/>
    <mergeCell ref="C783:C784"/>
    <mergeCell ref="D783:D784"/>
    <mergeCell ref="E783:E784"/>
    <mergeCell ref="F783:F784"/>
    <mergeCell ref="G783:G784"/>
    <mergeCell ref="A773:A774"/>
    <mergeCell ref="B773:B774"/>
    <mergeCell ref="C773:C774"/>
    <mergeCell ref="D773:D774"/>
    <mergeCell ref="E773:E774"/>
    <mergeCell ref="F773:F774"/>
    <mergeCell ref="G773:G774"/>
    <mergeCell ref="A775:A776"/>
    <mergeCell ref="B775:B776"/>
    <mergeCell ref="C775:C776"/>
    <mergeCell ref="D775:D776"/>
    <mergeCell ref="E775:E776"/>
    <mergeCell ref="F775:F776"/>
    <mergeCell ref="G775:G776"/>
    <mergeCell ref="A777:A778"/>
    <mergeCell ref="B777:B778"/>
    <mergeCell ref="C777:C778"/>
    <mergeCell ref="D777:D778"/>
    <mergeCell ref="E777:E778"/>
    <mergeCell ref="F777:F778"/>
    <mergeCell ref="G777:G778"/>
    <mergeCell ref="A767:A768"/>
    <mergeCell ref="B767:B768"/>
    <mergeCell ref="C767:C768"/>
    <mergeCell ref="D767:D768"/>
    <mergeCell ref="E767:E768"/>
    <mergeCell ref="F767:F768"/>
    <mergeCell ref="G767:G768"/>
    <mergeCell ref="A769:A770"/>
    <mergeCell ref="B769:B770"/>
    <mergeCell ref="C769:C770"/>
    <mergeCell ref="D769:D770"/>
    <mergeCell ref="E769:E770"/>
    <mergeCell ref="F769:F770"/>
    <mergeCell ref="G769:G770"/>
    <mergeCell ref="A771:A772"/>
    <mergeCell ref="B771:B772"/>
    <mergeCell ref="C771:C772"/>
    <mergeCell ref="D771:D772"/>
    <mergeCell ref="E771:E772"/>
    <mergeCell ref="F771:F772"/>
    <mergeCell ref="G771:G772"/>
    <mergeCell ref="A761:A762"/>
    <mergeCell ref="B761:B762"/>
    <mergeCell ref="C761:C762"/>
    <mergeCell ref="D761:D762"/>
    <mergeCell ref="E761:E762"/>
    <mergeCell ref="F761:F762"/>
    <mergeCell ref="G761:G762"/>
    <mergeCell ref="A763:A764"/>
    <mergeCell ref="B763:B764"/>
    <mergeCell ref="C763:C764"/>
    <mergeCell ref="D763:D764"/>
    <mergeCell ref="E763:E764"/>
    <mergeCell ref="F763:F764"/>
    <mergeCell ref="G763:G764"/>
    <mergeCell ref="A765:A766"/>
    <mergeCell ref="B765:B766"/>
    <mergeCell ref="C765:C766"/>
    <mergeCell ref="D765:D766"/>
    <mergeCell ref="E765:E766"/>
    <mergeCell ref="F765:F766"/>
    <mergeCell ref="G765:G766"/>
    <mergeCell ref="A755:A756"/>
    <mergeCell ref="B755:B756"/>
    <mergeCell ref="C755:C756"/>
    <mergeCell ref="D755:D756"/>
    <mergeCell ref="E755:E756"/>
    <mergeCell ref="F755:F756"/>
    <mergeCell ref="G755:G756"/>
    <mergeCell ref="A757:A758"/>
    <mergeCell ref="B757:B758"/>
    <mergeCell ref="C757:C758"/>
    <mergeCell ref="D757:D758"/>
    <mergeCell ref="E757:E758"/>
    <mergeCell ref="F757:F758"/>
    <mergeCell ref="G757:G758"/>
    <mergeCell ref="A759:A760"/>
    <mergeCell ref="B759:B760"/>
    <mergeCell ref="C759:C760"/>
    <mergeCell ref="D759:D760"/>
    <mergeCell ref="E759:E760"/>
    <mergeCell ref="F759:F760"/>
    <mergeCell ref="G759:G760"/>
    <mergeCell ref="A749:A750"/>
    <mergeCell ref="B749:B750"/>
    <mergeCell ref="C749:C750"/>
    <mergeCell ref="D749:D750"/>
    <mergeCell ref="E749:E750"/>
    <mergeCell ref="F749:F750"/>
    <mergeCell ref="G749:G750"/>
    <mergeCell ref="A751:A752"/>
    <mergeCell ref="B751:B752"/>
    <mergeCell ref="C751:C752"/>
    <mergeCell ref="D751:D752"/>
    <mergeCell ref="E751:E752"/>
    <mergeCell ref="F751:F752"/>
    <mergeCell ref="G751:G752"/>
    <mergeCell ref="A753:A754"/>
    <mergeCell ref="B753:B754"/>
    <mergeCell ref="C753:C754"/>
    <mergeCell ref="D753:D754"/>
    <mergeCell ref="E753:E754"/>
    <mergeCell ref="F753:F754"/>
    <mergeCell ref="G753:G754"/>
    <mergeCell ref="A743:A744"/>
    <mergeCell ref="B743:B744"/>
    <mergeCell ref="C743:C744"/>
    <mergeCell ref="D743:D744"/>
    <mergeCell ref="E743:E744"/>
    <mergeCell ref="F743:F744"/>
    <mergeCell ref="G743:G744"/>
    <mergeCell ref="A745:A746"/>
    <mergeCell ref="B745:B746"/>
    <mergeCell ref="C745:C746"/>
    <mergeCell ref="D745:D746"/>
    <mergeCell ref="E745:E746"/>
    <mergeCell ref="F745:F746"/>
    <mergeCell ref="G745:G746"/>
    <mergeCell ref="A747:A748"/>
    <mergeCell ref="B747:B748"/>
    <mergeCell ref="C747:C748"/>
    <mergeCell ref="D747:D748"/>
    <mergeCell ref="E747:E748"/>
    <mergeCell ref="F747:F748"/>
    <mergeCell ref="G747:G748"/>
    <mergeCell ref="A737:A738"/>
    <mergeCell ref="B737:B738"/>
    <mergeCell ref="C737:C738"/>
    <mergeCell ref="D737:D738"/>
    <mergeCell ref="E737:E738"/>
    <mergeCell ref="F737:F738"/>
    <mergeCell ref="G737:G738"/>
    <mergeCell ref="A739:A740"/>
    <mergeCell ref="B739:B740"/>
    <mergeCell ref="C739:C740"/>
    <mergeCell ref="D739:D740"/>
    <mergeCell ref="E739:E740"/>
    <mergeCell ref="F739:F740"/>
    <mergeCell ref="G739:G740"/>
    <mergeCell ref="A741:A742"/>
    <mergeCell ref="B741:B742"/>
    <mergeCell ref="C741:C742"/>
    <mergeCell ref="D741:D742"/>
    <mergeCell ref="E741:E742"/>
    <mergeCell ref="F741:F742"/>
    <mergeCell ref="G741:G742"/>
    <mergeCell ref="A731:A732"/>
    <mergeCell ref="B731:B732"/>
    <mergeCell ref="C731:C732"/>
    <mergeCell ref="D731:D732"/>
    <mergeCell ref="E731:E732"/>
    <mergeCell ref="F731:F732"/>
    <mergeCell ref="G731:G732"/>
    <mergeCell ref="A733:A734"/>
    <mergeCell ref="B733:B734"/>
    <mergeCell ref="C733:C734"/>
    <mergeCell ref="D733:D734"/>
    <mergeCell ref="E733:E734"/>
    <mergeCell ref="F733:F734"/>
    <mergeCell ref="G733:G734"/>
    <mergeCell ref="A735:A736"/>
    <mergeCell ref="B735:B736"/>
    <mergeCell ref="C735:C736"/>
    <mergeCell ref="D735:D736"/>
    <mergeCell ref="E735:E736"/>
    <mergeCell ref="F735:F736"/>
    <mergeCell ref="G735:G736"/>
    <mergeCell ref="A725:A726"/>
    <mergeCell ref="B725:B726"/>
    <mergeCell ref="C725:C726"/>
    <mergeCell ref="D725:D726"/>
    <mergeCell ref="E725:E726"/>
    <mergeCell ref="F725:F726"/>
    <mergeCell ref="G725:G726"/>
    <mergeCell ref="A727:A728"/>
    <mergeCell ref="B727:B728"/>
    <mergeCell ref="C727:C728"/>
    <mergeCell ref="D727:D728"/>
    <mergeCell ref="E727:E728"/>
    <mergeCell ref="F727:F728"/>
    <mergeCell ref="G727:G728"/>
    <mergeCell ref="A729:A730"/>
    <mergeCell ref="B729:B730"/>
    <mergeCell ref="C729:C730"/>
    <mergeCell ref="D729:D730"/>
    <mergeCell ref="E729:E730"/>
    <mergeCell ref="F729:F730"/>
    <mergeCell ref="G729:G730"/>
    <mergeCell ref="A719:A720"/>
    <mergeCell ref="B719:B720"/>
    <mergeCell ref="C719:C720"/>
    <mergeCell ref="D719:D720"/>
    <mergeCell ref="E719:E720"/>
    <mergeCell ref="F719:F720"/>
    <mergeCell ref="G719:G720"/>
    <mergeCell ref="A721:A722"/>
    <mergeCell ref="B721:B722"/>
    <mergeCell ref="C721:C722"/>
    <mergeCell ref="D721:D722"/>
    <mergeCell ref="E721:E722"/>
    <mergeCell ref="F721:F722"/>
    <mergeCell ref="G721:G722"/>
    <mergeCell ref="A723:A724"/>
    <mergeCell ref="B723:B724"/>
    <mergeCell ref="C723:C724"/>
    <mergeCell ref="D723:D724"/>
    <mergeCell ref="E723:E724"/>
    <mergeCell ref="F723:F724"/>
    <mergeCell ref="G723:G724"/>
    <mergeCell ref="A713:A714"/>
    <mergeCell ref="B713:B714"/>
    <mergeCell ref="C713:C714"/>
    <mergeCell ref="D713:D714"/>
    <mergeCell ref="E713:E714"/>
    <mergeCell ref="F713:F714"/>
    <mergeCell ref="G713:G714"/>
    <mergeCell ref="A715:A716"/>
    <mergeCell ref="B715:B716"/>
    <mergeCell ref="C715:C716"/>
    <mergeCell ref="D715:D716"/>
    <mergeCell ref="E715:E716"/>
    <mergeCell ref="F715:F716"/>
    <mergeCell ref="G715:G716"/>
    <mergeCell ref="A717:A718"/>
    <mergeCell ref="B717:B718"/>
    <mergeCell ref="C717:C718"/>
    <mergeCell ref="D717:D718"/>
    <mergeCell ref="E717:E718"/>
    <mergeCell ref="F717:F718"/>
    <mergeCell ref="G717:G718"/>
    <mergeCell ref="A707:A708"/>
    <mergeCell ref="B707:B708"/>
    <mergeCell ref="C707:C708"/>
    <mergeCell ref="D707:D708"/>
    <mergeCell ref="E707:E708"/>
    <mergeCell ref="F707:F708"/>
    <mergeCell ref="G707:G708"/>
    <mergeCell ref="A709:A710"/>
    <mergeCell ref="B709:B710"/>
    <mergeCell ref="C709:C710"/>
    <mergeCell ref="D709:D710"/>
    <mergeCell ref="E709:E710"/>
    <mergeCell ref="F709:F710"/>
    <mergeCell ref="G709:G710"/>
    <mergeCell ref="A711:A712"/>
    <mergeCell ref="B711:B712"/>
    <mergeCell ref="C711:C712"/>
    <mergeCell ref="D711:D712"/>
    <mergeCell ref="E711:E712"/>
    <mergeCell ref="F711:F712"/>
    <mergeCell ref="G711:G712"/>
    <mergeCell ref="A701:A702"/>
    <mergeCell ref="B701:B702"/>
    <mergeCell ref="C701:C702"/>
    <mergeCell ref="D701:D702"/>
    <mergeCell ref="E701:E702"/>
    <mergeCell ref="F701:F702"/>
    <mergeCell ref="G701:G702"/>
    <mergeCell ref="A703:A704"/>
    <mergeCell ref="B703:B704"/>
    <mergeCell ref="C703:C704"/>
    <mergeCell ref="D703:D704"/>
    <mergeCell ref="E703:E704"/>
    <mergeCell ref="F703:F704"/>
    <mergeCell ref="G703:G704"/>
    <mergeCell ref="A705:A706"/>
    <mergeCell ref="B705:B706"/>
    <mergeCell ref="C705:C706"/>
    <mergeCell ref="D705:D706"/>
    <mergeCell ref="E705:E706"/>
    <mergeCell ref="F705:F706"/>
    <mergeCell ref="G705:G706"/>
    <mergeCell ref="A695:A696"/>
    <mergeCell ref="B695:B696"/>
    <mergeCell ref="C695:C696"/>
    <mergeCell ref="D695:D696"/>
    <mergeCell ref="E695:E696"/>
    <mergeCell ref="F695:F696"/>
    <mergeCell ref="G695:G696"/>
    <mergeCell ref="A697:A698"/>
    <mergeCell ref="B697:B698"/>
    <mergeCell ref="C697:C698"/>
    <mergeCell ref="D697:D698"/>
    <mergeCell ref="E697:E698"/>
    <mergeCell ref="F697:F698"/>
    <mergeCell ref="G697:G698"/>
    <mergeCell ref="A699:A700"/>
    <mergeCell ref="B699:B700"/>
    <mergeCell ref="C699:C700"/>
    <mergeCell ref="D699:D700"/>
    <mergeCell ref="E699:E700"/>
    <mergeCell ref="F699:F700"/>
    <mergeCell ref="G699:G700"/>
    <mergeCell ref="A689:A690"/>
    <mergeCell ref="B689:B690"/>
    <mergeCell ref="C689:C690"/>
    <mergeCell ref="D689:D690"/>
    <mergeCell ref="E689:E690"/>
    <mergeCell ref="F689:F690"/>
    <mergeCell ref="G689:G690"/>
    <mergeCell ref="A691:A692"/>
    <mergeCell ref="B691:B692"/>
    <mergeCell ref="C691:C692"/>
    <mergeCell ref="D691:D692"/>
    <mergeCell ref="E691:E692"/>
    <mergeCell ref="F691:F692"/>
    <mergeCell ref="G691:G692"/>
    <mergeCell ref="A693:A694"/>
    <mergeCell ref="B693:B694"/>
    <mergeCell ref="C693:C694"/>
    <mergeCell ref="D693:D694"/>
    <mergeCell ref="E693:E694"/>
    <mergeCell ref="F693:F694"/>
    <mergeCell ref="G693:G694"/>
    <mergeCell ref="A683:A684"/>
    <mergeCell ref="B683:B684"/>
    <mergeCell ref="C683:C684"/>
    <mergeCell ref="D683:D684"/>
    <mergeCell ref="E683:E684"/>
    <mergeCell ref="F683:F684"/>
    <mergeCell ref="G683:G684"/>
    <mergeCell ref="A685:A686"/>
    <mergeCell ref="B685:B686"/>
    <mergeCell ref="C685:C686"/>
    <mergeCell ref="D685:D686"/>
    <mergeCell ref="E685:E686"/>
    <mergeCell ref="F685:F686"/>
    <mergeCell ref="G685:G686"/>
    <mergeCell ref="A687:A688"/>
    <mergeCell ref="B687:B688"/>
    <mergeCell ref="C687:C688"/>
    <mergeCell ref="D687:D688"/>
    <mergeCell ref="E687:E688"/>
    <mergeCell ref="F687:F688"/>
    <mergeCell ref="G687:G688"/>
    <mergeCell ref="A677:A678"/>
    <mergeCell ref="B677:B678"/>
    <mergeCell ref="C677:C678"/>
    <mergeCell ref="D677:D678"/>
    <mergeCell ref="E677:E678"/>
    <mergeCell ref="F677:F678"/>
    <mergeCell ref="G677:G678"/>
    <mergeCell ref="A679:A680"/>
    <mergeCell ref="B679:B680"/>
    <mergeCell ref="C679:C680"/>
    <mergeCell ref="D679:D680"/>
    <mergeCell ref="E679:E680"/>
    <mergeCell ref="F679:F680"/>
    <mergeCell ref="G679:G680"/>
    <mergeCell ref="A681:A682"/>
    <mergeCell ref="B681:B682"/>
    <mergeCell ref="C681:C682"/>
    <mergeCell ref="D681:D682"/>
    <mergeCell ref="E681:E682"/>
    <mergeCell ref="F681:F682"/>
    <mergeCell ref="G681:G682"/>
    <mergeCell ref="A671:A672"/>
    <mergeCell ref="B671:B672"/>
    <mergeCell ref="C671:C672"/>
    <mergeCell ref="D671:D672"/>
    <mergeCell ref="E671:E672"/>
    <mergeCell ref="F671:F672"/>
    <mergeCell ref="G671:G672"/>
    <mergeCell ref="A673:A674"/>
    <mergeCell ref="B673:B674"/>
    <mergeCell ref="C673:C674"/>
    <mergeCell ref="D673:D674"/>
    <mergeCell ref="E673:E674"/>
    <mergeCell ref="F673:F674"/>
    <mergeCell ref="G673:G674"/>
    <mergeCell ref="A675:A676"/>
    <mergeCell ref="B675:B676"/>
    <mergeCell ref="C675:C676"/>
    <mergeCell ref="D675:D676"/>
    <mergeCell ref="E675:E676"/>
    <mergeCell ref="F675:F676"/>
    <mergeCell ref="G675:G676"/>
    <mergeCell ref="A665:A666"/>
    <mergeCell ref="B665:B666"/>
    <mergeCell ref="C665:C666"/>
    <mergeCell ref="D665:D666"/>
    <mergeCell ref="E665:E666"/>
    <mergeCell ref="F665:F666"/>
    <mergeCell ref="G665:G666"/>
    <mergeCell ref="A667:A668"/>
    <mergeCell ref="B667:B668"/>
    <mergeCell ref="C667:C668"/>
    <mergeCell ref="D667:D668"/>
    <mergeCell ref="E667:E668"/>
    <mergeCell ref="F667:F668"/>
    <mergeCell ref="G667:G668"/>
    <mergeCell ref="A669:A670"/>
    <mergeCell ref="B669:B670"/>
    <mergeCell ref="C669:C670"/>
    <mergeCell ref="D669:D670"/>
    <mergeCell ref="E669:E670"/>
    <mergeCell ref="F669:F670"/>
    <mergeCell ref="G669:G670"/>
    <mergeCell ref="A659:A660"/>
    <mergeCell ref="B659:B660"/>
    <mergeCell ref="C659:C660"/>
    <mergeCell ref="D659:D660"/>
    <mergeCell ref="E659:E660"/>
    <mergeCell ref="F659:F660"/>
    <mergeCell ref="G659:G660"/>
    <mergeCell ref="A661:A662"/>
    <mergeCell ref="B661:B662"/>
    <mergeCell ref="C661:C662"/>
    <mergeCell ref="D661:D662"/>
    <mergeCell ref="E661:E662"/>
    <mergeCell ref="F661:F662"/>
    <mergeCell ref="G661:G662"/>
    <mergeCell ref="A663:A664"/>
    <mergeCell ref="B663:B664"/>
    <mergeCell ref="C663:C664"/>
    <mergeCell ref="D663:D664"/>
    <mergeCell ref="E663:E664"/>
    <mergeCell ref="F663:F664"/>
    <mergeCell ref="G663:G664"/>
    <mergeCell ref="A653:A654"/>
    <mergeCell ref="B653:B654"/>
    <mergeCell ref="C653:C654"/>
    <mergeCell ref="D653:D654"/>
    <mergeCell ref="E653:E654"/>
    <mergeCell ref="F653:F654"/>
    <mergeCell ref="G653:G654"/>
    <mergeCell ref="A655:A656"/>
    <mergeCell ref="B655:B656"/>
    <mergeCell ref="C655:C656"/>
    <mergeCell ref="D655:D656"/>
    <mergeCell ref="E655:E656"/>
    <mergeCell ref="F655:F656"/>
    <mergeCell ref="G655:G656"/>
    <mergeCell ref="A657:A658"/>
    <mergeCell ref="B657:B658"/>
    <mergeCell ref="C657:C658"/>
    <mergeCell ref="D657:D658"/>
    <mergeCell ref="E657:E658"/>
    <mergeCell ref="F657:F658"/>
    <mergeCell ref="G657:G658"/>
    <mergeCell ref="A647:A648"/>
    <mergeCell ref="B647:B648"/>
    <mergeCell ref="C647:C648"/>
    <mergeCell ref="D647:D648"/>
    <mergeCell ref="E647:E648"/>
    <mergeCell ref="F647:F648"/>
    <mergeCell ref="G647:G648"/>
    <mergeCell ref="A649:A650"/>
    <mergeCell ref="B649:B650"/>
    <mergeCell ref="C649:C650"/>
    <mergeCell ref="D649:D650"/>
    <mergeCell ref="E649:E650"/>
    <mergeCell ref="F649:F650"/>
    <mergeCell ref="G649:G650"/>
    <mergeCell ref="A651:A652"/>
    <mergeCell ref="B651:B652"/>
    <mergeCell ref="C651:C652"/>
    <mergeCell ref="D651:D652"/>
    <mergeCell ref="E651:E652"/>
    <mergeCell ref="F651:F652"/>
    <mergeCell ref="G651:G652"/>
    <mergeCell ref="A641:A642"/>
    <mergeCell ref="B641:B642"/>
    <mergeCell ref="C641:C642"/>
    <mergeCell ref="D641:D642"/>
    <mergeCell ref="E641:E642"/>
    <mergeCell ref="F641:F642"/>
    <mergeCell ref="G641:G642"/>
    <mergeCell ref="A643:A644"/>
    <mergeCell ref="B643:B644"/>
    <mergeCell ref="C643:C644"/>
    <mergeCell ref="D643:D644"/>
    <mergeCell ref="E643:E644"/>
    <mergeCell ref="F643:F644"/>
    <mergeCell ref="G643:G644"/>
    <mergeCell ref="A645:A646"/>
    <mergeCell ref="B645:B646"/>
    <mergeCell ref="C645:C646"/>
    <mergeCell ref="D645:D646"/>
    <mergeCell ref="E645:E646"/>
    <mergeCell ref="F645:F646"/>
    <mergeCell ref="G645:G646"/>
    <mergeCell ref="A635:A636"/>
    <mergeCell ref="B635:B636"/>
    <mergeCell ref="C635:C636"/>
    <mergeCell ref="D635:D636"/>
    <mergeCell ref="E635:E636"/>
    <mergeCell ref="F635:F636"/>
    <mergeCell ref="G635:G636"/>
    <mergeCell ref="A637:A638"/>
    <mergeCell ref="B637:B638"/>
    <mergeCell ref="C637:C638"/>
    <mergeCell ref="D637:D638"/>
    <mergeCell ref="E637:E638"/>
    <mergeCell ref="F637:F638"/>
    <mergeCell ref="G637:G638"/>
    <mergeCell ref="A639:A640"/>
    <mergeCell ref="B639:B640"/>
    <mergeCell ref="C639:C640"/>
    <mergeCell ref="D639:D640"/>
    <mergeCell ref="E639:E640"/>
    <mergeCell ref="F639:F640"/>
    <mergeCell ref="G639:G640"/>
    <mergeCell ref="A629:A630"/>
    <mergeCell ref="B629:B630"/>
    <mergeCell ref="C629:C630"/>
    <mergeCell ref="D629:D630"/>
    <mergeCell ref="E629:E630"/>
    <mergeCell ref="F629:F630"/>
    <mergeCell ref="G629:G630"/>
    <mergeCell ref="A631:A632"/>
    <mergeCell ref="B631:B632"/>
    <mergeCell ref="C631:C632"/>
    <mergeCell ref="D631:D632"/>
    <mergeCell ref="E631:E632"/>
    <mergeCell ref="F631:F632"/>
    <mergeCell ref="G631:G632"/>
    <mergeCell ref="A633:A634"/>
    <mergeCell ref="B633:B634"/>
    <mergeCell ref="C633:C634"/>
    <mergeCell ref="D633:D634"/>
    <mergeCell ref="E633:E634"/>
    <mergeCell ref="F633:F634"/>
    <mergeCell ref="G633:G634"/>
    <mergeCell ref="A623:A624"/>
    <mergeCell ref="B623:B624"/>
    <mergeCell ref="C623:C624"/>
    <mergeCell ref="D623:D624"/>
    <mergeCell ref="E623:E624"/>
    <mergeCell ref="F623:F624"/>
    <mergeCell ref="G623:G624"/>
    <mergeCell ref="A625:A626"/>
    <mergeCell ref="B625:B626"/>
    <mergeCell ref="C625:C626"/>
    <mergeCell ref="D625:D626"/>
    <mergeCell ref="E625:E626"/>
    <mergeCell ref="F625:F626"/>
    <mergeCell ref="G625:G626"/>
    <mergeCell ref="A627:A628"/>
    <mergeCell ref="B627:B628"/>
    <mergeCell ref="C627:C628"/>
    <mergeCell ref="D627:D628"/>
    <mergeCell ref="E627:E628"/>
    <mergeCell ref="F627:F628"/>
    <mergeCell ref="G627:G628"/>
    <mergeCell ref="A617:A618"/>
    <mergeCell ref="B617:B618"/>
    <mergeCell ref="C617:C618"/>
    <mergeCell ref="D617:D618"/>
    <mergeCell ref="E617:E618"/>
    <mergeCell ref="F617:F618"/>
    <mergeCell ref="G617:G618"/>
    <mergeCell ref="A619:A620"/>
    <mergeCell ref="B619:B620"/>
    <mergeCell ref="C619:C620"/>
    <mergeCell ref="D619:D620"/>
    <mergeCell ref="E619:E620"/>
    <mergeCell ref="F619:F620"/>
    <mergeCell ref="G619:G620"/>
    <mergeCell ref="A621:A622"/>
    <mergeCell ref="B621:B622"/>
    <mergeCell ref="C621:C622"/>
    <mergeCell ref="D621:D622"/>
    <mergeCell ref="E621:E622"/>
    <mergeCell ref="F621:F622"/>
    <mergeCell ref="G621:G622"/>
    <mergeCell ref="A611:A612"/>
    <mergeCell ref="B611:B612"/>
    <mergeCell ref="C611:C612"/>
    <mergeCell ref="D611:D612"/>
    <mergeCell ref="E611:E612"/>
    <mergeCell ref="F611:F612"/>
    <mergeCell ref="G611:G612"/>
    <mergeCell ref="A613:A614"/>
    <mergeCell ref="B613:B614"/>
    <mergeCell ref="C613:C614"/>
    <mergeCell ref="D613:D614"/>
    <mergeCell ref="E613:E614"/>
    <mergeCell ref="F613:F614"/>
    <mergeCell ref="G613:G614"/>
    <mergeCell ref="A615:A616"/>
    <mergeCell ref="B615:B616"/>
    <mergeCell ref="C615:C616"/>
    <mergeCell ref="D615:D616"/>
    <mergeCell ref="E615:E616"/>
    <mergeCell ref="F615:F616"/>
    <mergeCell ref="G615:G616"/>
    <mergeCell ref="A605:A606"/>
    <mergeCell ref="B605:B606"/>
    <mergeCell ref="C605:C606"/>
    <mergeCell ref="D605:D606"/>
    <mergeCell ref="E605:E606"/>
    <mergeCell ref="F605:F606"/>
    <mergeCell ref="G605:G606"/>
    <mergeCell ref="A607:A608"/>
    <mergeCell ref="B607:B608"/>
    <mergeCell ref="C607:C608"/>
    <mergeCell ref="D607:D608"/>
    <mergeCell ref="E607:E608"/>
    <mergeCell ref="F607:F608"/>
    <mergeCell ref="G607:G608"/>
    <mergeCell ref="A609:A610"/>
    <mergeCell ref="B609:B610"/>
    <mergeCell ref="C609:C610"/>
    <mergeCell ref="D609:D610"/>
    <mergeCell ref="E609:E610"/>
    <mergeCell ref="F609:F610"/>
    <mergeCell ref="G609:G610"/>
    <mergeCell ref="A599:A600"/>
    <mergeCell ref="B599:B600"/>
    <mergeCell ref="C599:C600"/>
    <mergeCell ref="D599:D600"/>
    <mergeCell ref="E599:E600"/>
    <mergeCell ref="F599:F600"/>
    <mergeCell ref="G599:G600"/>
    <mergeCell ref="A601:A602"/>
    <mergeCell ref="B601:B602"/>
    <mergeCell ref="C601:C602"/>
    <mergeCell ref="D601:D602"/>
    <mergeCell ref="E601:E602"/>
    <mergeCell ref="F601:F602"/>
    <mergeCell ref="G601:G602"/>
    <mergeCell ref="A603:A604"/>
    <mergeCell ref="B603:B604"/>
    <mergeCell ref="C603:C604"/>
    <mergeCell ref="D603:D604"/>
    <mergeCell ref="E603:E604"/>
    <mergeCell ref="F603:F604"/>
    <mergeCell ref="G603:G604"/>
    <mergeCell ref="A593:A594"/>
    <mergeCell ref="B593:B594"/>
    <mergeCell ref="C593:C594"/>
    <mergeCell ref="D593:D594"/>
    <mergeCell ref="E593:E594"/>
    <mergeCell ref="F593:F594"/>
    <mergeCell ref="G593:G594"/>
    <mergeCell ref="A595:A596"/>
    <mergeCell ref="B595:B596"/>
    <mergeCell ref="C595:C596"/>
    <mergeCell ref="D595:D596"/>
    <mergeCell ref="E595:E596"/>
    <mergeCell ref="F595:F596"/>
    <mergeCell ref="G595:G596"/>
    <mergeCell ref="A597:A598"/>
    <mergeCell ref="B597:B598"/>
    <mergeCell ref="C597:C598"/>
    <mergeCell ref="D597:D598"/>
    <mergeCell ref="E597:E598"/>
    <mergeCell ref="F597:F598"/>
    <mergeCell ref="G597:G598"/>
    <mergeCell ref="A587:A588"/>
    <mergeCell ref="B587:B588"/>
    <mergeCell ref="C587:C588"/>
    <mergeCell ref="D587:D588"/>
    <mergeCell ref="E587:E588"/>
    <mergeCell ref="F587:F588"/>
    <mergeCell ref="G587:G588"/>
    <mergeCell ref="A589:A590"/>
    <mergeCell ref="B589:B590"/>
    <mergeCell ref="C589:C590"/>
    <mergeCell ref="D589:D590"/>
    <mergeCell ref="E589:E590"/>
    <mergeCell ref="F589:F590"/>
    <mergeCell ref="G589:G590"/>
    <mergeCell ref="A591:A592"/>
    <mergeCell ref="B591:B592"/>
    <mergeCell ref="C591:C592"/>
    <mergeCell ref="D591:D592"/>
    <mergeCell ref="E591:E592"/>
    <mergeCell ref="F591:F592"/>
    <mergeCell ref="G591:G592"/>
    <mergeCell ref="A581:A582"/>
    <mergeCell ref="B581:B582"/>
    <mergeCell ref="C581:C582"/>
    <mergeCell ref="D581:D582"/>
    <mergeCell ref="E581:E582"/>
    <mergeCell ref="F581:F582"/>
    <mergeCell ref="G581:G582"/>
    <mergeCell ref="A583:A584"/>
    <mergeCell ref="B583:B584"/>
    <mergeCell ref="C583:C584"/>
    <mergeCell ref="D583:D584"/>
    <mergeCell ref="E583:E584"/>
    <mergeCell ref="F583:F584"/>
    <mergeCell ref="G583:G584"/>
    <mergeCell ref="A585:A586"/>
    <mergeCell ref="B585:B586"/>
    <mergeCell ref="C585:C586"/>
    <mergeCell ref="D585:D586"/>
    <mergeCell ref="E585:E586"/>
    <mergeCell ref="F585:F586"/>
    <mergeCell ref="G585:G586"/>
    <mergeCell ref="A575:A576"/>
    <mergeCell ref="B575:B576"/>
    <mergeCell ref="C575:C576"/>
    <mergeCell ref="D575:D576"/>
    <mergeCell ref="E575:E576"/>
    <mergeCell ref="F575:F576"/>
    <mergeCell ref="G575:G576"/>
    <mergeCell ref="A577:A578"/>
    <mergeCell ref="B577:B578"/>
    <mergeCell ref="C577:C578"/>
    <mergeCell ref="D577:D578"/>
    <mergeCell ref="E577:E578"/>
    <mergeCell ref="F577:F578"/>
    <mergeCell ref="G577:G578"/>
    <mergeCell ref="A579:A580"/>
    <mergeCell ref="B579:B580"/>
    <mergeCell ref="C579:C580"/>
    <mergeCell ref="D579:D580"/>
    <mergeCell ref="E579:E580"/>
    <mergeCell ref="F579:F580"/>
    <mergeCell ref="G579:G580"/>
    <mergeCell ref="A569:A570"/>
    <mergeCell ref="B569:B570"/>
    <mergeCell ref="C569:C570"/>
    <mergeCell ref="D569:D570"/>
    <mergeCell ref="E569:E570"/>
    <mergeCell ref="F569:F570"/>
    <mergeCell ref="G569:G570"/>
    <mergeCell ref="A571:A572"/>
    <mergeCell ref="B571:B572"/>
    <mergeCell ref="C571:C572"/>
    <mergeCell ref="D571:D572"/>
    <mergeCell ref="E571:E572"/>
    <mergeCell ref="F571:F572"/>
    <mergeCell ref="G571:G572"/>
    <mergeCell ref="A573:A574"/>
    <mergeCell ref="B573:B574"/>
    <mergeCell ref="C573:C574"/>
    <mergeCell ref="D573:D574"/>
    <mergeCell ref="E573:E574"/>
    <mergeCell ref="F573:F574"/>
    <mergeCell ref="G573:G574"/>
    <mergeCell ref="A563:A564"/>
    <mergeCell ref="B563:B564"/>
    <mergeCell ref="C563:C564"/>
    <mergeCell ref="D563:D564"/>
    <mergeCell ref="E563:E564"/>
    <mergeCell ref="F563:F564"/>
    <mergeCell ref="G563:G564"/>
    <mergeCell ref="A565:A566"/>
    <mergeCell ref="B565:B566"/>
    <mergeCell ref="C565:C566"/>
    <mergeCell ref="D565:D566"/>
    <mergeCell ref="E565:E566"/>
    <mergeCell ref="F565:F566"/>
    <mergeCell ref="G565:G566"/>
    <mergeCell ref="A567:A568"/>
    <mergeCell ref="B567:B568"/>
    <mergeCell ref="C567:C568"/>
    <mergeCell ref="D567:D568"/>
    <mergeCell ref="E567:E568"/>
    <mergeCell ref="F567:F568"/>
    <mergeCell ref="G567:G568"/>
    <mergeCell ref="A557:A558"/>
    <mergeCell ref="B557:B558"/>
    <mergeCell ref="C557:C558"/>
    <mergeCell ref="D557:D558"/>
    <mergeCell ref="E557:E558"/>
    <mergeCell ref="F557:F558"/>
    <mergeCell ref="G557:G558"/>
    <mergeCell ref="A559:A560"/>
    <mergeCell ref="B559:B560"/>
    <mergeCell ref="C559:C560"/>
    <mergeCell ref="D559:D560"/>
    <mergeCell ref="E559:E560"/>
    <mergeCell ref="F559:F560"/>
    <mergeCell ref="G559:G560"/>
    <mergeCell ref="A561:A562"/>
    <mergeCell ref="B561:B562"/>
    <mergeCell ref="C561:C562"/>
    <mergeCell ref="D561:D562"/>
    <mergeCell ref="E561:E562"/>
    <mergeCell ref="F561:F562"/>
    <mergeCell ref="G561:G562"/>
    <mergeCell ref="A551:A552"/>
    <mergeCell ref="B551:B552"/>
    <mergeCell ref="C551:C552"/>
    <mergeCell ref="D551:D552"/>
    <mergeCell ref="E551:E552"/>
    <mergeCell ref="F551:F552"/>
    <mergeCell ref="G551:G552"/>
    <mergeCell ref="A553:A554"/>
    <mergeCell ref="B553:B554"/>
    <mergeCell ref="C553:C554"/>
    <mergeCell ref="D553:D554"/>
    <mergeCell ref="E553:E554"/>
    <mergeCell ref="F553:F554"/>
    <mergeCell ref="G553:G554"/>
    <mergeCell ref="A555:A556"/>
    <mergeCell ref="B555:B556"/>
    <mergeCell ref="C555:C556"/>
    <mergeCell ref="D555:D556"/>
    <mergeCell ref="E555:E556"/>
    <mergeCell ref="F555:F556"/>
    <mergeCell ref="G555:G556"/>
    <mergeCell ref="A545:A546"/>
    <mergeCell ref="B545:B546"/>
    <mergeCell ref="C545:C546"/>
    <mergeCell ref="D545:D546"/>
    <mergeCell ref="E545:E546"/>
    <mergeCell ref="F545:F546"/>
    <mergeCell ref="G545:G546"/>
    <mergeCell ref="A547:A548"/>
    <mergeCell ref="B547:B548"/>
    <mergeCell ref="C547:C548"/>
    <mergeCell ref="D547:D548"/>
    <mergeCell ref="E547:E548"/>
    <mergeCell ref="F547:F548"/>
    <mergeCell ref="G547:G548"/>
    <mergeCell ref="A549:A550"/>
    <mergeCell ref="B549:B550"/>
    <mergeCell ref="C549:C550"/>
    <mergeCell ref="D549:D550"/>
    <mergeCell ref="E549:E550"/>
    <mergeCell ref="F549:F550"/>
    <mergeCell ref="G549:G550"/>
    <mergeCell ref="A539:A540"/>
    <mergeCell ref="B539:B540"/>
    <mergeCell ref="C539:C540"/>
    <mergeCell ref="D539:D540"/>
    <mergeCell ref="E539:E540"/>
    <mergeCell ref="F539:F540"/>
    <mergeCell ref="G539:G540"/>
    <mergeCell ref="A541:A542"/>
    <mergeCell ref="B541:B542"/>
    <mergeCell ref="C541:C542"/>
    <mergeCell ref="D541:D542"/>
    <mergeCell ref="E541:E542"/>
    <mergeCell ref="F541:F542"/>
    <mergeCell ref="G541:G542"/>
    <mergeCell ref="A543:A544"/>
    <mergeCell ref="B543:B544"/>
    <mergeCell ref="C543:C544"/>
    <mergeCell ref="D543:D544"/>
    <mergeCell ref="E543:E544"/>
    <mergeCell ref="F543:F544"/>
    <mergeCell ref="G543:G544"/>
    <mergeCell ref="A533:A534"/>
    <mergeCell ref="B533:B534"/>
    <mergeCell ref="C533:C534"/>
    <mergeCell ref="D533:D534"/>
    <mergeCell ref="E533:E534"/>
    <mergeCell ref="F533:F534"/>
    <mergeCell ref="G533:G534"/>
    <mergeCell ref="A535:A536"/>
    <mergeCell ref="B535:B536"/>
    <mergeCell ref="C535:C536"/>
    <mergeCell ref="D535:D536"/>
    <mergeCell ref="E535:E536"/>
    <mergeCell ref="F535:F536"/>
    <mergeCell ref="G535:G536"/>
    <mergeCell ref="A537:A538"/>
    <mergeCell ref="B537:B538"/>
    <mergeCell ref="C537:C538"/>
    <mergeCell ref="D537:D538"/>
    <mergeCell ref="E537:E538"/>
    <mergeCell ref="F537:F538"/>
    <mergeCell ref="G537:G538"/>
    <mergeCell ref="A527:A528"/>
    <mergeCell ref="B527:B528"/>
    <mergeCell ref="C527:C528"/>
    <mergeCell ref="D527:D528"/>
    <mergeCell ref="E527:E528"/>
    <mergeCell ref="F527:F528"/>
    <mergeCell ref="G527:G528"/>
    <mergeCell ref="A529:A530"/>
    <mergeCell ref="B529:B530"/>
    <mergeCell ref="C529:C530"/>
    <mergeCell ref="D529:D530"/>
    <mergeCell ref="E529:E530"/>
    <mergeCell ref="F529:F530"/>
    <mergeCell ref="G529:G530"/>
    <mergeCell ref="A531:A532"/>
    <mergeCell ref="B531:B532"/>
    <mergeCell ref="C531:C532"/>
    <mergeCell ref="D531:D532"/>
    <mergeCell ref="E531:E532"/>
    <mergeCell ref="F531:F532"/>
    <mergeCell ref="G531:G532"/>
    <mergeCell ref="A521:A522"/>
    <mergeCell ref="B521:B522"/>
    <mergeCell ref="C521:C522"/>
    <mergeCell ref="D521:D522"/>
    <mergeCell ref="E521:E522"/>
    <mergeCell ref="F521:F522"/>
    <mergeCell ref="G521:G522"/>
    <mergeCell ref="A523:A524"/>
    <mergeCell ref="B523:B524"/>
    <mergeCell ref="C523:C524"/>
    <mergeCell ref="D523:D524"/>
    <mergeCell ref="E523:E524"/>
    <mergeCell ref="F523:F524"/>
    <mergeCell ref="G523:G524"/>
    <mergeCell ref="A525:A526"/>
    <mergeCell ref="B525:B526"/>
    <mergeCell ref="C525:C526"/>
    <mergeCell ref="D525:D526"/>
    <mergeCell ref="E525:E526"/>
    <mergeCell ref="F525:F526"/>
    <mergeCell ref="G525:G526"/>
    <mergeCell ref="A515:A516"/>
    <mergeCell ref="B515:B516"/>
    <mergeCell ref="C515:C516"/>
    <mergeCell ref="D515:D516"/>
    <mergeCell ref="E515:E516"/>
    <mergeCell ref="F515:F516"/>
    <mergeCell ref="G515:G516"/>
    <mergeCell ref="A517:A518"/>
    <mergeCell ref="B517:B518"/>
    <mergeCell ref="C517:C518"/>
    <mergeCell ref="D517:D518"/>
    <mergeCell ref="E517:E518"/>
    <mergeCell ref="F517:F518"/>
    <mergeCell ref="G517:G518"/>
    <mergeCell ref="A519:A520"/>
    <mergeCell ref="B519:B520"/>
    <mergeCell ref="C519:C520"/>
    <mergeCell ref="D519:D520"/>
    <mergeCell ref="E519:E520"/>
    <mergeCell ref="F519:F520"/>
    <mergeCell ref="G519:G520"/>
    <mergeCell ref="A509:A510"/>
    <mergeCell ref="B509:B510"/>
    <mergeCell ref="C509:C510"/>
    <mergeCell ref="D509:D510"/>
    <mergeCell ref="E509:E510"/>
    <mergeCell ref="F509:F510"/>
    <mergeCell ref="G509:G510"/>
    <mergeCell ref="A511:A512"/>
    <mergeCell ref="B511:B512"/>
    <mergeCell ref="C511:C512"/>
    <mergeCell ref="D511:D512"/>
    <mergeCell ref="E511:E512"/>
    <mergeCell ref="F511:F512"/>
    <mergeCell ref="G511:G512"/>
    <mergeCell ref="A513:A514"/>
    <mergeCell ref="B513:B514"/>
    <mergeCell ref="C513:C514"/>
    <mergeCell ref="D513:D514"/>
    <mergeCell ref="E513:E514"/>
    <mergeCell ref="F513:F514"/>
    <mergeCell ref="G513:G514"/>
    <mergeCell ref="A503:A504"/>
    <mergeCell ref="B503:B504"/>
    <mergeCell ref="C503:C504"/>
    <mergeCell ref="D503:D504"/>
    <mergeCell ref="E503:E504"/>
    <mergeCell ref="F503:F504"/>
    <mergeCell ref="G503:G504"/>
    <mergeCell ref="A505:A506"/>
    <mergeCell ref="B505:B506"/>
    <mergeCell ref="C505:C506"/>
    <mergeCell ref="D505:D506"/>
    <mergeCell ref="E505:E506"/>
    <mergeCell ref="F505:F506"/>
    <mergeCell ref="G505:G506"/>
    <mergeCell ref="A507:A508"/>
    <mergeCell ref="B507:B508"/>
    <mergeCell ref="C507:C508"/>
    <mergeCell ref="D507:D508"/>
    <mergeCell ref="E507:E508"/>
    <mergeCell ref="F507:F508"/>
    <mergeCell ref="G507:G508"/>
    <mergeCell ref="A497:A498"/>
    <mergeCell ref="B497:B498"/>
    <mergeCell ref="C497:C498"/>
    <mergeCell ref="D497:D498"/>
    <mergeCell ref="E497:E498"/>
    <mergeCell ref="F497:F498"/>
    <mergeCell ref="G497:G498"/>
    <mergeCell ref="A499:A500"/>
    <mergeCell ref="B499:B500"/>
    <mergeCell ref="C499:C500"/>
    <mergeCell ref="D499:D500"/>
    <mergeCell ref="E499:E500"/>
    <mergeCell ref="F499:F500"/>
    <mergeCell ref="G499:G500"/>
    <mergeCell ref="A501:A502"/>
    <mergeCell ref="B501:B502"/>
    <mergeCell ref="C501:C502"/>
    <mergeCell ref="D501:D502"/>
    <mergeCell ref="E501:E502"/>
    <mergeCell ref="F501:F502"/>
    <mergeCell ref="G501:G502"/>
    <mergeCell ref="A491:A492"/>
    <mergeCell ref="B491:B492"/>
    <mergeCell ref="C491:C492"/>
    <mergeCell ref="D491:D492"/>
    <mergeCell ref="E491:E492"/>
    <mergeCell ref="F491:F492"/>
    <mergeCell ref="G491:G492"/>
    <mergeCell ref="A493:A494"/>
    <mergeCell ref="B493:B494"/>
    <mergeCell ref="C493:C494"/>
    <mergeCell ref="D493:D494"/>
    <mergeCell ref="E493:E494"/>
    <mergeCell ref="F493:F494"/>
    <mergeCell ref="G493:G494"/>
    <mergeCell ref="A495:A496"/>
    <mergeCell ref="B495:B496"/>
    <mergeCell ref="C495:C496"/>
    <mergeCell ref="D495:D496"/>
    <mergeCell ref="E495:E496"/>
    <mergeCell ref="F495:F496"/>
    <mergeCell ref="G495:G496"/>
    <mergeCell ref="A485:A486"/>
    <mergeCell ref="B485:B486"/>
    <mergeCell ref="C485:C486"/>
    <mergeCell ref="D485:D486"/>
    <mergeCell ref="E485:E486"/>
    <mergeCell ref="F485:F486"/>
    <mergeCell ref="G485:G486"/>
    <mergeCell ref="A487:A488"/>
    <mergeCell ref="B487:B488"/>
    <mergeCell ref="C487:C488"/>
    <mergeCell ref="D487:D488"/>
    <mergeCell ref="E487:E488"/>
    <mergeCell ref="F487:F488"/>
    <mergeCell ref="G487:G488"/>
    <mergeCell ref="A489:A490"/>
    <mergeCell ref="B489:B490"/>
    <mergeCell ref="C489:C490"/>
    <mergeCell ref="D489:D490"/>
    <mergeCell ref="E489:E490"/>
    <mergeCell ref="F489:F490"/>
    <mergeCell ref="G489:G490"/>
    <mergeCell ref="A479:A480"/>
    <mergeCell ref="B479:B480"/>
    <mergeCell ref="C479:C480"/>
    <mergeCell ref="D479:D480"/>
    <mergeCell ref="E479:E480"/>
    <mergeCell ref="F479:F480"/>
    <mergeCell ref="G479:G480"/>
    <mergeCell ref="A481:A482"/>
    <mergeCell ref="B481:B482"/>
    <mergeCell ref="C481:C482"/>
    <mergeCell ref="D481:D482"/>
    <mergeCell ref="E481:E482"/>
    <mergeCell ref="F481:F482"/>
    <mergeCell ref="G481:G482"/>
    <mergeCell ref="A483:A484"/>
    <mergeCell ref="B483:B484"/>
    <mergeCell ref="C483:C484"/>
    <mergeCell ref="D483:D484"/>
    <mergeCell ref="E483:E484"/>
    <mergeCell ref="F483:F484"/>
    <mergeCell ref="G483:G484"/>
    <mergeCell ref="A473:A474"/>
    <mergeCell ref="B473:B474"/>
    <mergeCell ref="C473:C474"/>
    <mergeCell ref="D473:D474"/>
    <mergeCell ref="E473:E474"/>
    <mergeCell ref="F473:F474"/>
    <mergeCell ref="G473:G474"/>
    <mergeCell ref="A475:A476"/>
    <mergeCell ref="B475:B476"/>
    <mergeCell ref="C475:C476"/>
    <mergeCell ref="D475:D476"/>
    <mergeCell ref="E475:E476"/>
    <mergeCell ref="F475:F476"/>
    <mergeCell ref="G475:G476"/>
    <mergeCell ref="A477:A478"/>
    <mergeCell ref="B477:B478"/>
    <mergeCell ref="C477:C478"/>
    <mergeCell ref="D477:D478"/>
    <mergeCell ref="E477:E478"/>
    <mergeCell ref="F477:F478"/>
    <mergeCell ref="G477:G478"/>
    <mergeCell ref="A467:A468"/>
    <mergeCell ref="B467:B468"/>
    <mergeCell ref="C467:C468"/>
    <mergeCell ref="D467:D468"/>
    <mergeCell ref="E467:E468"/>
    <mergeCell ref="F467:F468"/>
    <mergeCell ref="G467:G468"/>
    <mergeCell ref="A469:A470"/>
    <mergeCell ref="B469:B470"/>
    <mergeCell ref="C469:C470"/>
    <mergeCell ref="D469:D470"/>
    <mergeCell ref="E469:E470"/>
    <mergeCell ref="F469:F470"/>
    <mergeCell ref="G469:G470"/>
    <mergeCell ref="A471:A472"/>
    <mergeCell ref="B471:B472"/>
    <mergeCell ref="C471:C472"/>
    <mergeCell ref="D471:D472"/>
    <mergeCell ref="E471:E472"/>
    <mergeCell ref="F471:F472"/>
    <mergeCell ref="G471:G472"/>
    <mergeCell ref="A461:A462"/>
    <mergeCell ref="B461:B462"/>
    <mergeCell ref="C461:C462"/>
    <mergeCell ref="D461:D462"/>
    <mergeCell ref="E461:E462"/>
    <mergeCell ref="F461:F462"/>
    <mergeCell ref="G461:G462"/>
    <mergeCell ref="A463:A464"/>
    <mergeCell ref="B463:B464"/>
    <mergeCell ref="C463:C464"/>
    <mergeCell ref="D463:D464"/>
    <mergeCell ref="E463:E464"/>
    <mergeCell ref="F463:F464"/>
    <mergeCell ref="G463:G464"/>
    <mergeCell ref="A465:A466"/>
    <mergeCell ref="B465:B466"/>
    <mergeCell ref="C465:C466"/>
    <mergeCell ref="D465:D466"/>
    <mergeCell ref="E465:E466"/>
    <mergeCell ref="F465:F466"/>
    <mergeCell ref="G465:G466"/>
    <mergeCell ref="A455:A456"/>
    <mergeCell ref="B455:B456"/>
    <mergeCell ref="C455:C456"/>
    <mergeCell ref="D455:D456"/>
    <mergeCell ref="E455:E456"/>
    <mergeCell ref="F455:F456"/>
    <mergeCell ref="G455:G456"/>
    <mergeCell ref="A457:A458"/>
    <mergeCell ref="B457:B458"/>
    <mergeCell ref="C457:C458"/>
    <mergeCell ref="D457:D458"/>
    <mergeCell ref="E457:E458"/>
    <mergeCell ref="F457:F458"/>
    <mergeCell ref="G457:G458"/>
    <mergeCell ref="A459:A460"/>
    <mergeCell ref="B459:B460"/>
    <mergeCell ref="C459:C460"/>
    <mergeCell ref="D459:D460"/>
    <mergeCell ref="E459:E460"/>
    <mergeCell ref="F459:F460"/>
    <mergeCell ref="G459:G460"/>
    <mergeCell ref="A449:A450"/>
    <mergeCell ref="B449:B450"/>
    <mergeCell ref="C449:C450"/>
    <mergeCell ref="D449:D450"/>
    <mergeCell ref="E449:E450"/>
    <mergeCell ref="F449:F450"/>
    <mergeCell ref="G449:G450"/>
    <mergeCell ref="A451:A452"/>
    <mergeCell ref="B451:B452"/>
    <mergeCell ref="C451:C452"/>
    <mergeCell ref="D451:D452"/>
    <mergeCell ref="E451:E452"/>
    <mergeCell ref="F451:F452"/>
    <mergeCell ref="G451:G452"/>
    <mergeCell ref="A453:A454"/>
    <mergeCell ref="B453:B454"/>
    <mergeCell ref="C453:C454"/>
    <mergeCell ref="D453:D454"/>
    <mergeCell ref="E453:E454"/>
    <mergeCell ref="F453:F454"/>
    <mergeCell ref="G453:G454"/>
    <mergeCell ref="A443:A444"/>
    <mergeCell ref="B443:B444"/>
    <mergeCell ref="C443:C444"/>
    <mergeCell ref="D443:D444"/>
    <mergeCell ref="E443:E444"/>
    <mergeCell ref="F443:F444"/>
    <mergeCell ref="G443:G444"/>
    <mergeCell ref="A445:A446"/>
    <mergeCell ref="B445:B446"/>
    <mergeCell ref="C445:C446"/>
    <mergeCell ref="D445:D446"/>
    <mergeCell ref="E445:E446"/>
    <mergeCell ref="F445:F446"/>
    <mergeCell ref="G445:G446"/>
    <mergeCell ref="A447:A448"/>
    <mergeCell ref="B447:B448"/>
    <mergeCell ref="C447:C448"/>
    <mergeCell ref="D447:D448"/>
    <mergeCell ref="E447:E448"/>
    <mergeCell ref="F447:F448"/>
    <mergeCell ref="G447:G448"/>
    <mergeCell ref="A437:A438"/>
    <mergeCell ref="B437:B438"/>
    <mergeCell ref="C437:C438"/>
    <mergeCell ref="D437:D438"/>
    <mergeCell ref="E437:E438"/>
    <mergeCell ref="F437:F438"/>
    <mergeCell ref="G437:G438"/>
    <mergeCell ref="A439:A440"/>
    <mergeCell ref="B439:B440"/>
    <mergeCell ref="C439:C440"/>
    <mergeCell ref="D439:D440"/>
    <mergeCell ref="E439:E440"/>
    <mergeCell ref="F439:F440"/>
    <mergeCell ref="G439:G440"/>
    <mergeCell ref="A441:A442"/>
    <mergeCell ref="B441:B442"/>
    <mergeCell ref="C441:C442"/>
    <mergeCell ref="D441:D442"/>
    <mergeCell ref="E441:E442"/>
    <mergeCell ref="F441:F442"/>
    <mergeCell ref="G441:G442"/>
    <mergeCell ref="A431:A432"/>
    <mergeCell ref="B431:B432"/>
    <mergeCell ref="C431:C432"/>
    <mergeCell ref="D431:D432"/>
    <mergeCell ref="E431:E432"/>
    <mergeCell ref="F431:F432"/>
    <mergeCell ref="G431:G432"/>
    <mergeCell ref="A433:A434"/>
    <mergeCell ref="B433:B434"/>
    <mergeCell ref="C433:C434"/>
    <mergeCell ref="D433:D434"/>
    <mergeCell ref="E433:E434"/>
    <mergeCell ref="F433:F434"/>
    <mergeCell ref="G433:G434"/>
    <mergeCell ref="A435:A436"/>
    <mergeCell ref="B435:B436"/>
    <mergeCell ref="C435:C436"/>
    <mergeCell ref="D435:D436"/>
    <mergeCell ref="E435:E436"/>
    <mergeCell ref="F435:F436"/>
    <mergeCell ref="G435:G436"/>
    <mergeCell ref="A425:A426"/>
    <mergeCell ref="B425:B426"/>
    <mergeCell ref="C425:C426"/>
    <mergeCell ref="D425:D426"/>
    <mergeCell ref="E425:E426"/>
    <mergeCell ref="F425:F426"/>
    <mergeCell ref="G425:G426"/>
    <mergeCell ref="A427:A428"/>
    <mergeCell ref="B427:B428"/>
    <mergeCell ref="C427:C428"/>
    <mergeCell ref="D427:D428"/>
    <mergeCell ref="E427:E428"/>
    <mergeCell ref="F427:F428"/>
    <mergeCell ref="G427:G428"/>
    <mergeCell ref="A429:A430"/>
    <mergeCell ref="B429:B430"/>
    <mergeCell ref="C429:C430"/>
    <mergeCell ref="D429:D430"/>
    <mergeCell ref="E429:E430"/>
    <mergeCell ref="F429:F430"/>
    <mergeCell ref="G429:G430"/>
    <mergeCell ref="A419:A420"/>
    <mergeCell ref="B419:B420"/>
    <mergeCell ref="C419:C420"/>
    <mergeCell ref="D419:D420"/>
    <mergeCell ref="E419:E420"/>
    <mergeCell ref="F419:F420"/>
    <mergeCell ref="G419:G420"/>
    <mergeCell ref="A421:A422"/>
    <mergeCell ref="B421:B422"/>
    <mergeCell ref="C421:C422"/>
    <mergeCell ref="D421:D422"/>
    <mergeCell ref="E421:E422"/>
    <mergeCell ref="F421:F422"/>
    <mergeCell ref="G421:G422"/>
    <mergeCell ref="A423:A424"/>
    <mergeCell ref="B423:B424"/>
    <mergeCell ref="C423:C424"/>
    <mergeCell ref="D423:D424"/>
    <mergeCell ref="E423:E424"/>
    <mergeCell ref="F423:F424"/>
    <mergeCell ref="G423:G424"/>
    <mergeCell ref="A413:A414"/>
    <mergeCell ref="B413:B414"/>
    <mergeCell ref="C413:C414"/>
    <mergeCell ref="D413:D414"/>
    <mergeCell ref="E413:E414"/>
    <mergeCell ref="F413:F414"/>
    <mergeCell ref="G413:G414"/>
    <mergeCell ref="A415:A416"/>
    <mergeCell ref="B415:B416"/>
    <mergeCell ref="C415:C416"/>
    <mergeCell ref="D415:D416"/>
    <mergeCell ref="E415:E416"/>
    <mergeCell ref="F415:F416"/>
    <mergeCell ref="G415:G416"/>
    <mergeCell ref="A417:A418"/>
    <mergeCell ref="B417:B418"/>
    <mergeCell ref="C417:C418"/>
    <mergeCell ref="D417:D418"/>
    <mergeCell ref="E417:E418"/>
    <mergeCell ref="F417:F418"/>
    <mergeCell ref="G417:G418"/>
    <mergeCell ref="A407:A408"/>
    <mergeCell ref="B407:B408"/>
    <mergeCell ref="C407:C408"/>
    <mergeCell ref="D407:D408"/>
    <mergeCell ref="E407:E408"/>
    <mergeCell ref="F407:F408"/>
    <mergeCell ref="G407:G408"/>
    <mergeCell ref="A409:A410"/>
    <mergeCell ref="B409:B410"/>
    <mergeCell ref="C409:C410"/>
    <mergeCell ref="D409:D410"/>
    <mergeCell ref="E409:E410"/>
    <mergeCell ref="F409:F410"/>
    <mergeCell ref="G409:G410"/>
    <mergeCell ref="A411:A412"/>
    <mergeCell ref="B411:B412"/>
    <mergeCell ref="C411:C412"/>
    <mergeCell ref="D411:D412"/>
    <mergeCell ref="E411:E412"/>
    <mergeCell ref="F411:F412"/>
    <mergeCell ref="G411:G412"/>
    <mergeCell ref="A401:A402"/>
    <mergeCell ref="B401:B402"/>
    <mergeCell ref="C401:C402"/>
    <mergeCell ref="D401:D402"/>
    <mergeCell ref="E401:E402"/>
    <mergeCell ref="F401:F402"/>
    <mergeCell ref="G401:G402"/>
    <mergeCell ref="A403:A404"/>
    <mergeCell ref="B403:B404"/>
    <mergeCell ref="C403:C404"/>
    <mergeCell ref="D403:D404"/>
    <mergeCell ref="E403:E404"/>
    <mergeCell ref="F403:F404"/>
    <mergeCell ref="G403:G404"/>
    <mergeCell ref="A405:A406"/>
    <mergeCell ref="B405:B406"/>
    <mergeCell ref="C405:C406"/>
    <mergeCell ref="D405:D406"/>
    <mergeCell ref="E405:E406"/>
    <mergeCell ref="F405:F406"/>
    <mergeCell ref="G405:G406"/>
    <mergeCell ref="A395:A396"/>
    <mergeCell ref="B395:B396"/>
    <mergeCell ref="C395:C396"/>
    <mergeCell ref="D395:D396"/>
    <mergeCell ref="E395:E396"/>
    <mergeCell ref="F395:F396"/>
    <mergeCell ref="G395:G396"/>
    <mergeCell ref="A397:A398"/>
    <mergeCell ref="B397:B398"/>
    <mergeCell ref="C397:C398"/>
    <mergeCell ref="D397:D398"/>
    <mergeCell ref="E397:E398"/>
    <mergeCell ref="F397:F398"/>
    <mergeCell ref="G397:G398"/>
    <mergeCell ref="A399:A400"/>
    <mergeCell ref="B399:B400"/>
    <mergeCell ref="C399:C400"/>
    <mergeCell ref="D399:D400"/>
    <mergeCell ref="E399:E400"/>
    <mergeCell ref="F399:F400"/>
    <mergeCell ref="G399:G400"/>
    <mergeCell ref="A389:A390"/>
    <mergeCell ref="B389:B390"/>
    <mergeCell ref="C389:C390"/>
    <mergeCell ref="D389:D390"/>
    <mergeCell ref="E389:E390"/>
    <mergeCell ref="F389:F390"/>
    <mergeCell ref="G389:G390"/>
    <mergeCell ref="A391:A392"/>
    <mergeCell ref="B391:B392"/>
    <mergeCell ref="C391:C392"/>
    <mergeCell ref="D391:D392"/>
    <mergeCell ref="E391:E392"/>
    <mergeCell ref="F391:F392"/>
    <mergeCell ref="G391:G392"/>
    <mergeCell ref="A393:A394"/>
    <mergeCell ref="B393:B394"/>
    <mergeCell ref="C393:C394"/>
    <mergeCell ref="D393:D394"/>
    <mergeCell ref="E393:E394"/>
    <mergeCell ref="F393:F394"/>
    <mergeCell ref="G393:G394"/>
    <mergeCell ref="A383:A384"/>
    <mergeCell ref="B383:B384"/>
    <mergeCell ref="C383:C384"/>
    <mergeCell ref="D383:D384"/>
    <mergeCell ref="E383:E384"/>
    <mergeCell ref="F383:F384"/>
    <mergeCell ref="G383:G384"/>
    <mergeCell ref="A385:A386"/>
    <mergeCell ref="B385:B386"/>
    <mergeCell ref="C385:C386"/>
    <mergeCell ref="D385:D386"/>
    <mergeCell ref="E385:E386"/>
    <mergeCell ref="F385:F386"/>
    <mergeCell ref="G385:G386"/>
    <mergeCell ref="A387:A388"/>
    <mergeCell ref="B387:B388"/>
    <mergeCell ref="C387:C388"/>
    <mergeCell ref="D387:D388"/>
    <mergeCell ref="E387:E388"/>
    <mergeCell ref="F387:F388"/>
    <mergeCell ref="G387:G388"/>
    <mergeCell ref="A377:A378"/>
    <mergeCell ref="B377:B378"/>
    <mergeCell ref="C377:C378"/>
    <mergeCell ref="D377:D378"/>
    <mergeCell ref="E377:E378"/>
    <mergeCell ref="F377:F378"/>
    <mergeCell ref="G377:G378"/>
    <mergeCell ref="A379:A380"/>
    <mergeCell ref="B379:B380"/>
    <mergeCell ref="C379:C380"/>
    <mergeCell ref="D379:D380"/>
    <mergeCell ref="E379:E380"/>
    <mergeCell ref="F379:F380"/>
    <mergeCell ref="G379:G380"/>
    <mergeCell ref="A381:A382"/>
    <mergeCell ref="B381:B382"/>
    <mergeCell ref="C381:C382"/>
    <mergeCell ref="D381:D382"/>
    <mergeCell ref="E381:E382"/>
    <mergeCell ref="F381:F382"/>
    <mergeCell ref="G381:G382"/>
    <mergeCell ref="A371:A372"/>
    <mergeCell ref="B371:B372"/>
    <mergeCell ref="C371:C372"/>
    <mergeCell ref="D371:D372"/>
    <mergeCell ref="E371:E372"/>
    <mergeCell ref="F371:F372"/>
    <mergeCell ref="G371:G372"/>
    <mergeCell ref="A373:A374"/>
    <mergeCell ref="B373:B374"/>
    <mergeCell ref="C373:C374"/>
    <mergeCell ref="D373:D374"/>
    <mergeCell ref="E373:E374"/>
    <mergeCell ref="F373:F374"/>
    <mergeCell ref="G373:G374"/>
    <mergeCell ref="A375:A376"/>
    <mergeCell ref="B375:B376"/>
    <mergeCell ref="C375:C376"/>
    <mergeCell ref="D375:D376"/>
    <mergeCell ref="E375:E376"/>
    <mergeCell ref="F375:F376"/>
    <mergeCell ref="G375:G376"/>
    <mergeCell ref="A365:A366"/>
    <mergeCell ref="B365:B366"/>
    <mergeCell ref="C365:C366"/>
    <mergeCell ref="D365:D366"/>
    <mergeCell ref="E365:E366"/>
    <mergeCell ref="F365:F366"/>
    <mergeCell ref="G365:G366"/>
    <mergeCell ref="A367:A368"/>
    <mergeCell ref="B367:B368"/>
    <mergeCell ref="C367:C368"/>
    <mergeCell ref="D367:D368"/>
    <mergeCell ref="E367:E368"/>
    <mergeCell ref="F367:F368"/>
    <mergeCell ref="G367:G368"/>
    <mergeCell ref="A369:A370"/>
    <mergeCell ref="B369:B370"/>
    <mergeCell ref="C369:C370"/>
    <mergeCell ref="D369:D370"/>
    <mergeCell ref="E369:E370"/>
    <mergeCell ref="F369:F370"/>
    <mergeCell ref="G369:G370"/>
    <mergeCell ref="A359:A360"/>
    <mergeCell ref="B359:B360"/>
    <mergeCell ref="C359:C360"/>
    <mergeCell ref="D359:D360"/>
    <mergeCell ref="E359:E360"/>
    <mergeCell ref="F359:F360"/>
    <mergeCell ref="G359:G360"/>
    <mergeCell ref="A361:A362"/>
    <mergeCell ref="B361:B362"/>
    <mergeCell ref="C361:C362"/>
    <mergeCell ref="D361:D362"/>
    <mergeCell ref="E361:E362"/>
    <mergeCell ref="F361:F362"/>
    <mergeCell ref="G361:G362"/>
    <mergeCell ref="A363:A364"/>
    <mergeCell ref="B363:B364"/>
    <mergeCell ref="C363:C364"/>
    <mergeCell ref="D363:D364"/>
    <mergeCell ref="E363:E364"/>
    <mergeCell ref="F363:F364"/>
    <mergeCell ref="G363:G364"/>
    <mergeCell ref="A353:A354"/>
    <mergeCell ref="B353:B354"/>
    <mergeCell ref="C353:C354"/>
    <mergeCell ref="D353:D354"/>
    <mergeCell ref="E353:E354"/>
    <mergeCell ref="F353:F354"/>
    <mergeCell ref="G353:G354"/>
    <mergeCell ref="A355:A356"/>
    <mergeCell ref="B355:B356"/>
    <mergeCell ref="C355:C356"/>
    <mergeCell ref="D355:D356"/>
    <mergeCell ref="E355:E356"/>
    <mergeCell ref="F355:F356"/>
    <mergeCell ref="G355:G356"/>
    <mergeCell ref="A357:A358"/>
    <mergeCell ref="B357:B358"/>
    <mergeCell ref="C357:C358"/>
    <mergeCell ref="D357:D358"/>
    <mergeCell ref="E357:E358"/>
    <mergeCell ref="F357:F358"/>
    <mergeCell ref="G357:G358"/>
    <mergeCell ref="A347:A348"/>
    <mergeCell ref="B347:B348"/>
    <mergeCell ref="C347:C348"/>
    <mergeCell ref="D347:D348"/>
    <mergeCell ref="E347:E348"/>
    <mergeCell ref="F347:F348"/>
    <mergeCell ref="G347:G348"/>
    <mergeCell ref="A349:A350"/>
    <mergeCell ref="B349:B350"/>
    <mergeCell ref="C349:C350"/>
    <mergeCell ref="D349:D350"/>
    <mergeCell ref="E349:E350"/>
    <mergeCell ref="F349:F350"/>
    <mergeCell ref="G349:G350"/>
    <mergeCell ref="A351:A352"/>
    <mergeCell ref="B351:B352"/>
    <mergeCell ref="C351:C352"/>
    <mergeCell ref="D351:D352"/>
    <mergeCell ref="E351:E352"/>
    <mergeCell ref="F351:F352"/>
    <mergeCell ref="G351:G352"/>
    <mergeCell ref="A341:A342"/>
    <mergeCell ref="B341:B342"/>
    <mergeCell ref="C341:C342"/>
    <mergeCell ref="D341:D342"/>
    <mergeCell ref="E341:E342"/>
    <mergeCell ref="F341:F342"/>
    <mergeCell ref="G341:G342"/>
    <mergeCell ref="A343:A344"/>
    <mergeCell ref="B343:B344"/>
    <mergeCell ref="C343:C344"/>
    <mergeCell ref="D343:D344"/>
    <mergeCell ref="E343:E344"/>
    <mergeCell ref="F343:F344"/>
    <mergeCell ref="G343:G344"/>
    <mergeCell ref="A345:A346"/>
    <mergeCell ref="B345:B346"/>
    <mergeCell ref="C345:C346"/>
    <mergeCell ref="D345:D346"/>
    <mergeCell ref="E345:E346"/>
    <mergeCell ref="F345:F346"/>
    <mergeCell ref="G345:G346"/>
    <mergeCell ref="A335:A336"/>
    <mergeCell ref="B335:B336"/>
    <mergeCell ref="C335:C336"/>
    <mergeCell ref="D335:D336"/>
    <mergeCell ref="E335:E336"/>
    <mergeCell ref="F335:F336"/>
    <mergeCell ref="G335:G336"/>
    <mergeCell ref="A337:A338"/>
    <mergeCell ref="B337:B338"/>
    <mergeCell ref="C337:C338"/>
    <mergeCell ref="D337:D338"/>
    <mergeCell ref="E337:E338"/>
    <mergeCell ref="F337:F338"/>
    <mergeCell ref="G337:G338"/>
    <mergeCell ref="A339:A340"/>
    <mergeCell ref="B339:B340"/>
    <mergeCell ref="C339:C340"/>
    <mergeCell ref="D339:D340"/>
    <mergeCell ref="E339:E340"/>
    <mergeCell ref="F339:F340"/>
    <mergeCell ref="G339:G340"/>
    <mergeCell ref="A329:A330"/>
    <mergeCell ref="B329:B330"/>
    <mergeCell ref="C329:C330"/>
    <mergeCell ref="D329:D330"/>
    <mergeCell ref="E329:E330"/>
    <mergeCell ref="F329:F330"/>
    <mergeCell ref="G329:G330"/>
    <mergeCell ref="A331:A332"/>
    <mergeCell ref="B331:B332"/>
    <mergeCell ref="C331:C332"/>
    <mergeCell ref="D331:D332"/>
    <mergeCell ref="E331:E332"/>
    <mergeCell ref="F331:F332"/>
    <mergeCell ref="G331:G332"/>
    <mergeCell ref="A333:A334"/>
    <mergeCell ref="B333:B334"/>
    <mergeCell ref="C333:C334"/>
    <mergeCell ref="D333:D334"/>
    <mergeCell ref="E333:E334"/>
    <mergeCell ref="F333:F334"/>
    <mergeCell ref="G333:G334"/>
    <mergeCell ref="A323:A324"/>
    <mergeCell ref="B323:B324"/>
    <mergeCell ref="C323:C324"/>
    <mergeCell ref="D323:D324"/>
    <mergeCell ref="E323:E324"/>
    <mergeCell ref="F323:F324"/>
    <mergeCell ref="G323:G324"/>
    <mergeCell ref="A325:A326"/>
    <mergeCell ref="B325:B326"/>
    <mergeCell ref="C325:C326"/>
    <mergeCell ref="D325:D326"/>
    <mergeCell ref="E325:E326"/>
    <mergeCell ref="F325:F326"/>
    <mergeCell ref="G325:G326"/>
    <mergeCell ref="A327:A328"/>
    <mergeCell ref="B327:B328"/>
    <mergeCell ref="C327:C328"/>
    <mergeCell ref="D327:D328"/>
    <mergeCell ref="E327:E328"/>
    <mergeCell ref="F327:F328"/>
    <mergeCell ref="G327:G328"/>
    <mergeCell ref="A317:A318"/>
    <mergeCell ref="B317:B318"/>
    <mergeCell ref="C317:C318"/>
    <mergeCell ref="D317:D318"/>
    <mergeCell ref="E317:E318"/>
    <mergeCell ref="F317:F318"/>
    <mergeCell ref="G317:G318"/>
    <mergeCell ref="A319:A320"/>
    <mergeCell ref="B319:B320"/>
    <mergeCell ref="C319:C320"/>
    <mergeCell ref="D319:D320"/>
    <mergeCell ref="E319:E320"/>
    <mergeCell ref="F319:F320"/>
    <mergeCell ref="G319:G320"/>
    <mergeCell ref="A321:A322"/>
    <mergeCell ref="B321:B322"/>
    <mergeCell ref="C321:C322"/>
    <mergeCell ref="D321:D322"/>
    <mergeCell ref="E321:E322"/>
    <mergeCell ref="F321:F322"/>
    <mergeCell ref="G321:G322"/>
    <mergeCell ref="A311:A312"/>
    <mergeCell ref="B311:B312"/>
    <mergeCell ref="C311:C312"/>
    <mergeCell ref="D311:D312"/>
    <mergeCell ref="E311:E312"/>
    <mergeCell ref="F311:F312"/>
    <mergeCell ref="G311:G312"/>
    <mergeCell ref="A313:A314"/>
    <mergeCell ref="B313:B314"/>
    <mergeCell ref="C313:C314"/>
    <mergeCell ref="D313:D314"/>
    <mergeCell ref="E313:E314"/>
    <mergeCell ref="F313:F314"/>
    <mergeCell ref="G313:G314"/>
    <mergeCell ref="A315:A316"/>
    <mergeCell ref="B315:B316"/>
    <mergeCell ref="C315:C316"/>
    <mergeCell ref="D315:D316"/>
    <mergeCell ref="E315:E316"/>
    <mergeCell ref="F315:F316"/>
    <mergeCell ref="G315:G316"/>
    <mergeCell ref="G309:G310"/>
    <mergeCell ref="G297:G298"/>
    <mergeCell ref="G299:G300"/>
    <mergeCell ref="G301:G302"/>
    <mergeCell ref="G303:G304"/>
    <mergeCell ref="G305:G306"/>
    <mergeCell ref="G249:G250"/>
    <mergeCell ref="G251:G252"/>
    <mergeCell ref="G253:G254"/>
    <mergeCell ref="G255:G256"/>
    <mergeCell ref="G267:G268"/>
    <mergeCell ref="G269:G270"/>
    <mergeCell ref="G271:G272"/>
    <mergeCell ref="G273:G274"/>
    <mergeCell ref="G275:G276"/>
    <mergeCell ref="G257:G258"/>
    <mergeCell ref="G259:G260"/>
    <mergeCell ref="G261:G262"/>
    <mergeCell ref="G263:G264"/>
    <mergeCell ref="G295:G296"/>
    <mergeCell ref="G277:G278"/>
    <mergeCell ref="G279:G280"/>
    <mergeCell ref="G281:G282"/>
    <mergeCell ref="G283:G284"/>
    <mergeCell ref="G285:G286"/>
    <mergeCell ref="G207:G208"/>
    <mergeCell ref="G209:G210"/>
    <mergeCell ref="G211:G212"/>
    <mergeCell ref="G213:G214"/>
    <mergeCell ref="G215:G216"/>
    <mergeCell ref="G197:G198"/>
    <mergeCell ref="G199:G200"/>
    <mergeCell ref="G201:G202"/>
    <mergeCell ref="G203:G204"/>
    <mergeCell ref="G205:G206"/>
    <mergeCell ref="G217:G218"/>
    <mergeCell ref="G219:G220"/>
    <mergeCell ref="G221:G222"/>
    <mergeCell ref="G223:G224"/>
    <mergeCell ref="G225:G226"/>
    <mergeCell ref="G307:G308"/>
    <mergeCell ref="G287:G288"/>
    <mergeCell ref="G289:G290"/>
    <mergeCell ref="G291:G292"/>
    <mergeCell ref="G293:G294"/>
    <mergeCell ref="G237:G238"/>
    <mergeCell ref="G239:G240"/>
    <mergeCell ref="G241:G242"/>
    <mergeCell ref="G243:G244"/>
    <mergeCell ref="G245:G246"/>
    <mergeCell ref="G227:G228"/>
    <mergeCell ref="G229:G230"/>
    <mergeCell ref="G231:G232"/>
    <mergeCell ref="G233:G234"/>
    <mergeCell ref="G235:G236"/>
    <mergeCell ref="G265:G266"/>
    <mergeCell ref="G247:G248"/>
    <mergeCell ref="G167:G168"/>
    <mergeCell ref="G169:G170"/>
    <mergeCell ref="G171:G172"/>
    <mergeCell ref="G173:G174"/>
    <mergeCell ref="G175:G176"/>
    <mergeCell ref="G157:G158"/>
    <mergeCell ref="G159:G160"/>
    <mergeCell ref="G161:G162"/>
    <mergeCell ref="G163:G164"/>
    <mergeCell ref="G165:G166"/>
    <mergeCell ref="G187:G188"/>
    <mergeCell ref="G189:G190"/>
    <mergeCell ref="G191:G192"/>
    <mergeCell ref="G193:G194"/>
    <mergeCell ref="G195:G196"/>
    <mergeCell ref="G177:G178"/>
    <mergeCell ref="G179:G180"/>
    <mergeCell ref="G181:G182"/>
    <mergeCell ref="G183:G184"/>
    <mergeCell ref="G185:G186"/>
    <mergeCell ref="G127:G128"/>
    <mergeCell ref="G129:G130"/>
    <mergeCell ref="G131:G132"/>
    <mergeCell ref="G133:G134"/>
    <mergeCell ref="G135:G136"/>
    <mergeCell ref="G117:G118"/>
    <mergeCell ref="G119:G120"/>
    <mergeCell ref="G121:G122"/>
    <mergeCell ref="G123:G124"/>
    <mergeCell ref="G125:G126"/>
    <mergeCell ref="G147:G148"/>
    <mergeCell ref="G149:G150"/>
    <mergeCell ref="G151:G152"/>
    <mergeCell ref="G153:G154"/>
    <mergeCell ref="G155:G156"/>
    <mergeCell ref="G137:G138"/>
    <mergeCell ref="G139:G140"/>
    <mergeCell ref="G141:G142"/>
    <mergeCell ref="G143:G144"/>
    <mergeCell ref="G145:G146"/>
    <mergeCell ref="G93:G94"/>
    <mergeCell ref="G95:G96"/>
    <mergeCell ref="G77:G78"/>
    <mergeCell ref="G79:G80"/>
    <mergeCell ref="G81:G82"/>
    <mergeCell ref="G83:G84"/>
    <mergeCell ref="G85:G86"/>
    <mergeCell ref="G107:G108"/>
    <mergeCell ref="G109:G110"/>
    <mergeCell ref="G111:G112"/>
    <mergeCell ref="G113:G114"/>
    <mergeCell ref="G115:G116"/>
    <mergeCell ref="G97:G98"/>
    <mergeCell ref="G99:G100"/>
    <mergeCell ref="G101:G102"/>
    <mergeCell ref="G103:G104"/>
    <mergeCell ref="G105:G106"/>
    <mergeCell ref="E307:E308"/>
    <mergeCell ref="F303:F304"/>
    <mergeCell ref="A305:A306"/>
    <mergeCell ref="B305:B306"/>
    <mergeCell ref="C305:C306"/>
    <mergeCell ref="D305:D306"/>
    <mergeCell ref="E305:E306"/>
    <mergeCell ref="F305:F306"/>
    <mergeCell ref="A303:A304"/>
    <mergeCell ref="F307:F308"/>
    <mergeCell ref="F301:F302"/>
    <mergeCell ref="A299:A300"/>
    <mergeCell ref="B299:B300"/>
    <mergeCell ref="C299:C300"/>
    <mergeCell ref="D299:D300"/>
    <mergeCell ref="E299:E300"/>
    <mergeCell ref="G27:G28"/>
    <mergeCell ref="G29:G30"/>
    <mergeCell ref="G31:G32"/>
    <mergeCell ref="G33:G34"/>
    <mergeCell ref="G35:G36"/>
    <mergeCell ref="G53:G54"/>
    <mergeCell ref="G55:G56"/>
    <mergeCell ref="G37:G38"/>
    <mergeCell ref="G39:G40"/>
    <mergeCell ref="G41:G42"/>
    <mergeCell ref="G43:G44"/>
    <mergeCell ref="G45:G46"/>
    <mergeCell ref="G67:G68"/>
    <mergeCell ref="G69:G70"/>
    <mergeCell ref="G71:G72"/>
    <mergeCell ref="G73:G74"/>
    <mergeCell ref="G7:G8"/>
    <mergeCell ref="G9:G10"/>
    <mergeCell ref="G11:G12"/>
    <mergeCell ref="G13:G14"/>
    <mergeCell ref="G15:G16"/>
    <mergeCell ref="G47:G48"/>
    <mergeCell ref="G49:G50"/>
    <mergeCell ref="G51:G52"/>
    <mergeCell ref="F295:F296"/>
    <mergeCell ref="A297:A298"/>
    <mergeCell ref="B297:B298"/>
    <mergeCell ref="C297:C298"/>
    <mergeCell ref="D297:D298"/>
    <mergeCell ref="E297:E298"/>
    <mergeCell ref="F297:F298"/>
    <mergeCell ref="A295:A296"/>
    <mergeCell ref="B295:B296"/>
    <mergeCell ref="C295:C296"/>
    <mergeCell ref="G17:G18"/>
    <mergeCell ref="G19:G20"/>
    <mergeCell ref="G21:G22"/>
    <mergeCell ref="G23:G24"/>
    <mergeCell ref="G25:G26"/>
    <mergeCell ref="G75:G76"/>
    <mergeCell ref="G57:G58"/>
    <mergeCell ref="G59:G60"/>
    <mergeCell ref="G61:G62"/>
    <mergeCell ref="G63:G64"/>
    <mergeCell ref="G65:G66"/>
    <mergeCell ref="G87:G88"/>
    <mergeCell ref="G89:G90"/>
    <mergeCell ref="G91:G92"/>
    <mergeCell ref="E291:E292"/>
    <mergeCell ref="F287:F288"/>
    <mergeCell ref="A289:A290"/>
    <mergeCell ref="B289:B290"/>
    <mergeCell ref="C289:C290"/>
    <mergeCell ref="D289:D290"/>
    <mergeCell ref="E289:E290"/>
    <mergeCell ref="D279:D280"/>
    <mergeCell ref="E279:E280"/>
    <mergeCell ref="F291:F292"/>
    <mergeCell ref="A309:A310"/>
    <mergeCell ref="B309:B310"/>
    <mergeCell ref="C309:C310"/>
    <mergeCell ref="D309:D310"/>
    <mergeCell ref="E309:E310"/>
    <mergeCell ref="F309:F310"/>
    <mergeCell ref="A307:A308"/>
    <mergeCell ref="B307:B308"/>
    <mergeCell ref="C307:C308"/>
    <mergeCell ref="D295:D296"/>
    <mergeCell ref="E295:E296"/>
    <mergeCell ref="C301:C302"/>
    <mergeCell ref="D301:D302"/>
    <mergeCell ref="E301:E302"/>
    <mergeCell ref="B303:B304"/>
    <mergeCell ref="C303:C304"/>
    <mergeCell ref="D303:D304"/>
    <mergeCell ref="E303:E304"/>
    <mergeCell ref="F299:F300"/>
    <mergeCell ref="A301:A302"/>
    <mergeCell ref="B301:B302"/>
    <mergeCell ref="D307:D308"/>
    <mergeCell ref="A293:A294"/>
    <mergeCell ref="B293:B294"/>
    <mergeCell ref="C293:C294"/>
    <mergeCell ref="D293:D294"/>
    <mergeCell ref="E293:E294"/>
    <mergeCell ref="F293:F294"/>
    <mergeCell ref="A291:A292"/>
    <mergeCell ref="F279:F280"/>
    <mergeCell ref="A281:A282"/>
    <mergeCell ref="B281:B282"/>
    <mergeCell ref="C281:C282"/>
    <mergeCell ref="D281:D282"/>
    <mergeCell ref="E281:E282"/>
    <mergeCell ref="F281:F282"/>
    <mergeCell ref="A279:A280"/>
    <mergeCell ref="B279:B280"/>
    <mergeCell ref="C279:C280"/>
    <mergeCell ref="F285:F286"/>
    <mergeCell ref="A283:A284"/>
    <mergeCell ref="B283:B284"/>
    <mergeCell ref="C283:C284"/>
    <mergeCell ref="D283:D284"/>
    <mergeCell ref="E283:E284"/>
    <mergeCell ref="F289:F290"/>
    <mergeCell ref="A287:A288"/>
    <mergeCell ref="B287:B288"/>
    <mergeCell ref="C287:C288"/>
    <mergeCell ref="D287:D288"/>
    <mergeCell ref="E287:E288"/>
    <mergeCell ref="B291:B292"/>
    <mergeCell ref="C291:C292"/>
    <mergeCell ref="D291:D292"/>
    <mergeCell ref="B271:B272"/>
    <mergeCell ref="C271:C272"/>
    <mergeCell ref="D271:D272"/>
    <mergeCell ref="E271:E272"/>
    <mergeCell ref="F283:F284"/>
    <mergeCell ref="A285:A286"/>
    <mergeCell ref="B285:B286"/>
    <mergeCell ref="C285:C286"/>
    <mergeCell ref="D285:D286"/>
    <mergeCell ref="E285:E286"/>
    <mergeCell ref="D275:D276"/>
    <mergeCell ref="E275:E276"/>
    <mergeCell ref="F271:F272"/>
    <mergeCell ref="A273:A274"/>
    <mergeCell ref="B273:B274"/>
    <mergeCell ref="C273:C274"/>
    <mergeCell ref="D273:D274"/>
    <mergeCell ref="E273:E274"/>
    <mergeCell ref="F273:F274"/>
    <mergeCell ref="A271:A272"/>
    <mergeCell ref="F275:F276"/>
    <mergeCell ref="A277:A278"/>
    <mergeCell ref="B277:B278"/>
    <mergeCell ref="C277:C278"/>
    <mergeCell ref="D277:D278"/>
    <mergeCell ref="E277:E278"/>
    <mergeCell ref="F277:F278"/>
    <mergeCell ref="A275:A276"/>
    <mergeCell ref="B275:B276"/>
    <mergeCell ref="C275:C276"/>
    <mergeCell ref="A263:A264"/>
    <mergeCell ref="B263:B264"/>
    <mergeCell ref="C263:C264"/>
    <mergeCell ref="D263:D264"/>
    <mergeCell ref="E263:E264"/>
    <mergeCell ref="B267:B268"/>
    <mergeCell ref="C267:C268"/>
    <mergeCell ref="D267:D268"/>
    <mergeCell ref="E267:E268"/>
    <mergeCell ref="F263:F264"/>
    <mergeCell ref="A265:A266"/>
    <mergeCell ref="B265:B266"/>
    <mergeCell ref="C265:C266"/>
    <mergeCell ref="D265:D266"/>
    <mergeCell ref="E265:E266"/>
    <mergeCell ref="D255:D256"/>
    <mergeCell ref="E255:E256"/>
    <mergeCell ref="F267:F268"/>
    <mergeCell ref="B253:B254"/>
    <mergeCell ref="C253:C254"/>
    <mergeCell ref="D253:D254"/>
    <mergeCell ref="E253:E254"/>
    <mergeCell ref="F253:F254"/>
    <mergeCell ref="A251:A252"/>
    <mergeCell ref="B251:B252"/>
    <mergeCell ref="C251:C252"/>
    <mergeCell ref="A269:A270"/>
    <mergeCell ref="B269:B270"/>
    <mergeCell ref="C269:C270"/>
    <mergeCell ref="D269:D270"/>
    <mergeCell ref="E269:E270"/>
    <mergeCell ref="F269:F270"/>
    <mergeCell ref="A267:A268"/>
    <mergeCell ref="F255:F256"/>
    <mergeCell ref="A257:A258"/>
    <mergeCell ref="B257:B258"/>
    <mergeCell ref="C257:C258"/>
    <mergeCell ref="D257:D258"/>
    <mergeCell ref="E257:E258"/>
    <mergeCell ref="F257:F258"/>
    <mergeCell ref="A255:A256"/>
    <mergeCell ref="B255:B256"/>
    <mergeCell ref="C255:C256"/>
    <mergeCell ref="F261:F262"/>
    <mergeCell ref="A259:A260"/>
    <mergeCell ref="B259:B260"/>
    <mergeCell ref="C259:C260"/>
    <mergeCell ref="D259:D260"/>
    <mergeCell ref="E259:E260"/>
    <mergeCell ref="F265:F266"/>
    <mergeCell ref="E243:E244"/>
    <mergeCell ref="F239:F240"/>
    <mergeCell ref="A241:A242"/>
    <mergeCell ref="B241:B242"/>
    <mergeCell ref="C241:C242"/>
    <mergeCell ref="D241:D242"/>
    <mergeCell ref="E241:E242"/>
    <mergeCell ref="D231:D232"/>
    <mergeCell ref="E231:E232"/>
    <mergeCell ref="F243:F244"/>
    <mergeCell ref="B247:B248"/>
    <mergeCell ref="C247:C248"/>
    <mergeCell ref="D247:D248"/>
    <mergeCell ref="E247:E248"/>
    <mergeCell ref="F259:F260"/>
    <mergeCell ref="A261:A262"/>
    <mergeCell ref="B261:B262"/>
    <mergeCell ref="C261:C262"/>
    <mergeCell ref="D261:D262"/>
    <mergeCell ref="E261:E262"/>
    <mergeCell ref="D251:D252"/>
    <mergeCell ref="E251:E252"/>
    <mergeCell ref="F247:F248"/>
    <mergeCell ref="A249:A250"/>
    <mergeCell ref="B249:B250"/>
    <mergeCell ref="C249:C250"/>
    <mergeCell ref="D249:D250"/>
    <mergeCell ref="E249:E250"/>
    <mergeCell ref="F249:F250"/>
    <mergeCell ref="A247:A248"/>
    <mergeCell ref="F251:F252"/>
    <mergeCell ref="A253:A254"/>
    <mergeCell ref="A245:A246"/>
    <mergeCell ref="B245:B246"/>
    <mergeCell ref="C245:C246"/>
    <mergeCell ref="D245:D246"/>
    <mergeCell ref="E245:E246"/>
    <mergeCell ref="F245:F246"/>
    <mergeCell ref="A243:A244"/>
    <mergeCell ref="F231:F232"/>
    <mergeCell ref="A233:A234"/>
    <mergeCell ref="B233:B234"/>
    <mergeCell ref="C233:C234"/>
    <mergeCell ref="D233:D234"/>
    <mergeCell ref="E233:E234"/>
    <mergeCell ref="F233:F234"/>
    <mergeCell ref="A231:A232"/>
    <mergeCell ref="B231:B232"/>
    <mergeCell ref="C231:C232"/>
    <mergeCell ref="F237:F238"/>
    <mergeCell ref="A235:A236"/>
    <mergeCell ref="B235:B236"/>
    <mergeCell ref="C235:C236"/>
    <mergeCell ref="D235:D236"/>
    <mergeCell ref="E235:E236"/>
    <mergeCell ref="F241:F242"/>
    <mergeCell ref="A239:A240"/>
    <mergeCell ref="B239:B240"/>
    <mergeCell ref="C239:C240"/>
    <mergeCell ref="D239:D240"/>
    <mergeCell ref="E239:E240"/>
    <mergeCell ref="B243:B244"/>
    <mergeCell ref="C243:C244"/>
    <mergeCell ref="D243:D244"/>
    <mergeCell ref="B223:B224"/>
    <mergeCell ref="C223:C224"/>
    <mergeCell ref="D223:D224"/>
    <mergeCell ref="E223:E224"/>
    <mergeCell ref="F235:F236"/>
    <mergeCell ref="A237:A238"/>
    <mergeCell ref="B237:B238"/>
    <mergeCell ref="C237:C238"/>
    <mergeCell ref="D237:D238"/>
    <mergeCell ref="E237:E238"/>
    <mergeCell ref="D227:D228"/>
    <mergeCell ref="E227:E228"/>
    <mergeCell ref="F223:F224"/>
    <mergeCell ref="A225:A226"/>
    <mergeCell ref="B225:B226"/>
    <mergeCell ref="C225:C226"/>
    <mergeCell ref="D225:D226"/>
    <mergeCell ref="E225:E226"/>
    <mergeCell ref="F225:F226"/>
    <mergeCell ref="A223:A224"/>
    <mergeCell ref="F227:F228"/>
    <mergeCell ref="A229:A230"/>
    <mergeCell ref="B229:B230"/>
    <mergeCell ref="C229:C230"/>
    <mergeCell ref="D229:D230"/>
    <mergeCell ref="E229:E230"/>
    <mergeCell ref="F229:F230"/>
    <mergeCell ref="A227:A228"/>
    <mergeCell ref="B227:B228"/>
    <mergeCell ref="C227:C228"/>
    <mergeCell ref="A215:A216"/>
    <mergeCell ref="B215:B216"/>
    <mergeCell ref="C215:C216"/>
    <mergeCell ref="D215:D216"/>
    <mergeCell ref="E215:E216"/>
    <mergeCell ref="B219:B220"/>
    <mergeCell ref="C219:C220"/>
    <mergeCell ref="D219:D220"/>
    <mergeCell ref="E219:E220"/>
    <mergeCell ref="F215:F216"/>
    <mergeCell ref="A217:A218"/>
    <mergeCell ref="B217:B218"/>
    <mergeCell ref="C217:C218"/>
    <mergeCell ref="D217:D218"/>
    <mergeCell ref="E217:E218"/>
    <mergeCell ref="D207:D208"/>
    <mergeCell ref="E207:E208"/>
    <mergeCell ref="F219:F220"/>
    <mergeCell ref="B205:B206"/>
    <mergeCell ref="C205:C206"/>
    <mergeCell ref="D205:D206"/>
    <mergeCell ref="E205:E206"/>
    <mergeCell ref="F205:F206"/>
    <mergeCell ref="A203:A204"/>
    <mergeCell ref="B203:B204"/>
    <mergeCell ref="C203:C204"/>
    <mergeCell ref="A221:A222"/>
    <mergeCell ref="B221:B222"/>
    <mergeCell ref="C221:C222"/>
    <mergeCell ref="D221:D222"/>
    <mergeCell ref="E221:E222"/>
    <mergeCell ref="F221:F222"/>
    <mergeCell ref="A219:A220"/>
    <mergeCell ref="F207:F208"/>
    <mergeCell ref="A209:A210"/>
    <mergeCell ref="B209:B210"/>
    <mergeCell ref="C209:C210"/>
    <mergeCell ref="D209:D210"/>
    <mergeCell ref="E209:E210"/>
    <mergeCell ref="F209:F210"/>
    <mergeCell ref="A207:A208"/>
    <mergeCell ref="B207:B208"/>
    <mergeCell ref="C207:C208"/>
    <mergeCell ref="F213:F214"/>
    <mergeCell ref="A211:A212"/>
    <mergeCell ref="B211:B212"/>
    <mergeCell ref="C211:C212"/>
    <mergeCell ref="D211:D212"/>
    <mergeCell ref="E211:E212"/>
    <mergeCell ref="F217:F218"/>
    <mergeCell ref="E195:E196"/>
    <mergeCell ref="F191:F192"/>
    <mergeCell ref="A193:A194"/>
    <mergeCell ref="B193:B194"/>
    <mergeCell ref="C193:C194"/>
    <mergeCell ref="D193:D194"/>
    <mergeCell ref="E193:E194"/>
    <mergeCell ref="D183:D184"/>
    <mergeCell ref="E183:E184"/>
    <mergeCell ref="F195:F196"/>
    <mergeCell ref="B199:B200"/>
    <mergeCell ref="C199:C200"/>
    <mergeCell ref="D199:D200"/>
    <mergeCell ref="E199:E200"/>
    <mergeCell ref="F211:F212"/>
    <mergeCell ref="A213:A214"/>
    <mergeCell ref="B213:B214"/>
    <mergeCell ref="C213:C214"/>
    <mergeCell ref="D213:D214"/>
    <mergeCell ref="E213:E214"/>
    <mergeCell ref="D203:D204"/>
    <mergeCell ref="E203:E204"/>
    <mergeCell ref="F199:F200"/>
    <mergeCell ref="A201:A202"/>
    <mergeCell ref="B201:B202"/>
    <mergeCell ref="C201:C202"/>
    <mergeCell ref="D201:D202"/>
    <mergeCell ref="E201:E202"/>
    <mergeCell ref="F201:F202"/>
    <mergeCell ref="A199:A200"/>
    <mergeCell ref="F203:F204"/>
    <mergeCell ref="A205:A206"/>
    <mergeCell ref="A197:A198"/>
    <mergeCell ref="B197:B198"/>
    <mergeCell ref="C197:C198"/>
    <mergeCell ref="D197:D198"/>
    <mergeCell ref="E197:E198"/>
    <mergeCell ref="F197:F198"/>
    <mergeCell ref="A195:A196"/>
    <mergeCell ref="F183:F184"/>
    <mergeCell ref="A185:A186"/>
    <mergeCell ref="B185:B186"/>
    <mergeCell ref="C185:C186"/>
    <mergeCell ref="D185:D186"/>
    <mergeCell ref="E185:E186"/>
    <mergeCell ref="F185:F186"/>
    <mergeCell ref="A183:A184"/>
    <mergeCell ref="B183:B184"/>
    <mergeCell ref="C183:C184"/>
    <mergeCell ref="F189:F190"/>
    <mergeCell ref="A187:A188"/>
    <mergeCell ref="B187:B188"/>
    <mergeCell ref="C187:C188"/>
    <mergeCell ref="D187:D188"/>
    <mergeCell ref="E187:E188"/>
    <mergeCell ref="F193:F194"/>
    <mergeCell ref="A191:A192"/>
    <mergeCell ref="B191:B192"/>
    <mergeCell ref="C191:C192"/>
    <mergeCell ref="D191:D192"/>
    <mergeCell ref="E191:E192"/>
    <mergeCell ref="B195:B196"/>
    <mergeCell ref="C195:C196"/>
    <mergeCell ref="D195:D196"/>
    <mergeCell ref="B175:B176"/>
    <mergeCell ref="C175:C176"/>
    <mergeCell ref="D175:D176"/>
    <mergeCell ref="E175:E176"/>
    <mergeCell ref="F187:F188"/>
    <mergeCell ref="A189:A190"/>
    <mergeCell ref="B189:B190"/>
    <mergeCell ref="C189:C190"/>
    <mergeCell ref="D189:D190"/>
    <mergeCell ref="E189:E190"/>
    <mergeCell ref="D179:D180"/>
    <mergeCell ref="E179:E180"/>
    <mergeCell ref="F175:F176"/>
    <mergeCell ref="A177:A178"/>
    <mergeCell ref="B177:B178"/>
    <mergeCell ref="C177:C178"/>
    <mergeCell ref="D177:D178"/>
    <mergeCell ref="E177:E178"/>
    <mergeCell ref="F177:F178"/>
    <mergeCell ref="A175:A176"/>
    <mergeCell ref="F179:F180"/>
    <mergeCell ref="A181:A182"/>
    <mergeCell ref="B181:B182"/>
    <mergeCell ref="C181:C182"/>
    <mergeCell ref="D181:D182"/>
    <mergeCell ref="E181:E182"/>
    <mergeCell ref="F181:F182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B171:B172"/>
    <mergeCell ref="C171:C172"/>
    <mergeCell ref="D171:D172"/>
    <mergeCell ref="E171:E172"/>
    <mergeCell ref="F167:F168"/>
    <mergeCell ref="A169:A170"/>
    <mergeCell ref="B169:B170"/>
    <mergeCell ref="C169:C170"/>
    <mergeCell ref="D169:D170"/>
    <mergeCell ref="E169:E170"/>
    <mergeCell ref="D159:D160"/>
    <mergeCell ref="E159:E160"/>
    <mergeCell ref="F171:F172"/>
    <mergeCell ref="B157:B158"/>
    <mergeCell ref="C157:C158"/>
    <mergeCell ref="D157:D158"/>
    <mergeCell ref="E157:E158"/>
    <mergeCell ref="F157:F158"/>
    <mergeCell ref="A155:A156"/>
    <mergeCell ref="B155:B156"/>
    <mergeCell ref="C155:C156"/>
    <mergeCell ref="A173:A174"/>
    <mergeCell ref="B173:B174"/>
    <mergeCell ref="C173:C174"/>
    <mergeCell ref="D173:D174"/>
    <mergeCell ref="E173:E174"/>
    <mergeCell ref="F173:F174"/>
    <mergeCell ref="A171:A172"/>
    <mergeCell ref="F159:F160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F165:F166"/>
    <mergeCell ref="A163:A164"/>
    <mergeCell ref="B163:B164"/>
    <mergeCell ref="C163:C164"/>
    <mergeCell ref="D163:D164"/>
    <mergeCell ref="E163:E164"/>
    <mergeCell ref="F169:F170"/>
    <mergeCell ref="E147:E148"/>
    <mergeCell ref="F143:F144"/>
    <mergeCell ref="A145:A146"/>
    <mergeCell ref="B145:B146"/>
    <mergeCell ref="C145:C146"/>
    <mergeCell ref="D145:D146"/>
    <mergeCell ref="E145:E146"/>
    <mergeCell ref="D135:D136"/>
    <mergeCell ref="E135:E136"/>
    <mergeCell ref="F147:F148"/>
    <mergeCell ref="B151:B152"/>
    <mergeCell ref="C151:C152"/>
    <mergeCell ref="D151:D152"/>
    <mergeCell ref="E151:E152"/>
    <mergeCell ref="F163:F164"/>
    <mergeCell ref="A165:A166"/>
    <mergeCell ref="B165:B166"/>
    <mergeCell ref="C165:C166"/>
    <mergeCell ref="D165:D166"/>
    <mergeCell ref="E165:E166"/>
    <mergeCell ref="D155:D156"/>
    <mergeCell ref="E155:E156"/>
    <mergeCell ref="F151:F152"/>
    <mergeCell ref="A153:A154"/>
    <mergeCell ref="B153:B154"/>
    <mergeCell ref="C153:C154"/>
    <mergeCell ref="D153:D154"/>
    <mergeCell ref="E153:E154"/>
    <mergeCell ref="F153:F154"/>
    <mergeCell ref="A151:A152"/>
    <mergeCell ref="F155:F156"/>
    <mergeCell ref="A157:A158"/>
    <mergeCell ref="A149:A150"/>
    <mergeCell ref="B149:B150"/>
    <mergeCell ref="C149:C150"/>
    <mergeCell ref="D149:D150"/>
    <mergeCell ref="E149:E150"/>
    <mergeCell ref="F149:F150"/>
    <mergeCell ref="A147:A148"/>
    <mergeCell ref="F135:F136"/>
    <mergeCell ref="A137:A138"/>
    <mergeCell ref="B137:B138"/>
    <mergeCell ref="C137:C138"/>
    <mergeCell ref="D137:D138"/>
    <mergeCell ref="E137:E138"/>
    <mergeCell ref="F137:F138"/>
    <mergeCell ref="A135:A136"/>
    <mergeCell ref="B135:B136"/>
    <mergeCell ref="C135:C136"/>
    <mergeCell ref="F141:F142"/>
    <mergeCell ref="A139:A140"/>
    <mergeCell ref="B139:B140"/>
    <mergeCell ref="C139:C140"/>
    <mergeCell ref="D139:D140"/>
    <mergeCell ref="E139:E140"/>
    <mergeCell ref="F145:F146"/>
    <mergeCell ref="A143:A144"/>
    <mergeCell ref="B143:B144"/>
    <mergeCell ref="C143:C144"/>
    <mergeCell ref="D143:D144"/>
    <mergeCell ref="E143:E144"/>
    <mergeCell ref="B147:B148"/>
    <mergeCell ref="C147:C148"/>
    <mergeCell ref="D147:D148"/>
    <mergeCell ref="B127:B128"/>
    <mergeCell ref="C127:C128"/>
    <mergeCell ref="D127:D128"/>
    <mergeCell ref="E127:E128"/>
    <mergeCell ref="F139:F140"/>
    <mergeCell ref="A141:A142"/>
    <mergeCell ref="B141:B142"/>
    <mergeCell ref="C141:C142"/>
    <mergeCell ref="D141:D142"/>
    <mergeCell ref="E141:E142"/>
    <mergeCell ref="D131:D132"/>
    <mergeCell ref="E131:E132"/>
    <mergeCell ref="F127:F128"/>
    <mergeCell ref="A129:A130"/>
    <mergeCell ref="B129:B130"/>
    <mergeCell ref="C129:C130"/>
    <mergeCell ref="D129:D130"/>
    <mergeCell ref="E129:E130"/>
    <mergeCell ref="F129:F130"/>
    <mergeCell ref="A127:A128"/>
    <mergeCell ref="F131:F132"/>
    <mergeCell ref="A133:A134"/>
    <mergeCell ref="B133:B134"/>
    <mergeCell ref="C133:C134"/>
    <mergeCell ref="D133:D134"/>
    <mergeCell ref="E133:E134"/>
    <mergeCell ref="F133:F134"/>
    <mergeCell ref="A131:A132"/>
    <mergeCell ref="B131:B132"/>
    <mergeCell ref="C131:C132"/>
    <mergeCell ref="A119:A120"/>
    <mergeCell ref="B119:B120"/>
    <mergeCell ref="C119:C120"/>
    <mergeCell ref="D119:D120"/>
    <mergeCell ref="E119:E120"/>
    <mergeCell ref="B123:B124"/>
    <mergeCell ref="C123:C124"/>
    <mergeCell ref="D123:D124"/>
    <mergeCell ref="E123:E124"/>
    <mergeCell ref="F119:F120"/>
    <mergeCell ref="A121:A122"/>
    <mergeCell ref="B121:B122"/>
    <mergeCell ref="C121:C122"/>
    <mergeCell ref="D121:D122"/>
    <mergeCell ref="E121:E122"/>
    <mergeCell ref="D111:D112"/>
    <mergeCell ref="E111:E112"/>
    <mergeCell ref="F123:F124"/>
    <mergeCell ref="B109:B110"/>
    <mergeCell ref="C109:C110"/>
    <mergeCell ref="D109:D110"/>
    <mergeCell ref="E109:E110"/>
    <mergeCell ref="F109:F110"/>
    <mergeCell ref="A107:A108"/>
    <mergeCell ref="B107:B108"/>
    <mergeCell ref="C107:C108"/>
    <mergeCell ref="A125:A126"/>
    <mergeCell ref="B125:B126"/>
    <mergeCell ref="C125:C126"/>
    <mergeCell ref="D125:D126"/>
    <mergeCell ref="E125:E126"/>
    <mergeCell ref="F125:F126"/>
    <mergeCell ref="A123:A124"/>
    <mergeCell ref="F111:F112"/>
    <mergeCell ref="A113:A114"/>
    <mergeCell ref="B113:B114"/>
    <mergeCell ref="C113:C114"/>
    <mergeCell ref="D113:D114"/>
    <mergeCell ref="E113:E114"/>
    <mergeCell ref="F113:F114"/>
    <mergeCell ref="A111:A112"/>
    <mergeCell ref="B111:B112"/>
    <mergeCell ref="C111:C112"/>
    <mergeCell ref="F117:F118"/>
    <mergeCell ref="A115:A116"/>
    <mergeCell ref="B115:B116"/>
    <mergeCell ref="C115:C116"/>
    <mergeCell ref="D115:D116"/>
    <mergeCell ref="E115:E116"/>
    <mergeCell ref="F121:F122"/>
    <mergeCell ref="E99:E100"/>
    <mergeCell ref="F95:F96"/>
    <mergeCell ref="A97:A98"/>
    <mergeCell ref="B97:B98"/>
    <mergeCell ref="C97:C98"/>
    <mergeCell ref="D97:D98"/>
    <mergeCell ref="E97:E98"/>
    <mergeCell ref="D87:D88"/>
    <mergeCell ref="E87:E88"/>
    <mergeCell ref="F99:F100"/>
    <mergeCell ref="B103:B104"/>
    <mergeCell ref="C103:C104"/>
    <mergeCell ref="D103:D104"/>
    <mergeCell ref="E103:E104"/>
    <mergeCell ref="F115:F116"/>
    <mergeCell ref="A117:A118"/>
    <mergeCell ref="B117:B118"/>
    <mergeCell ref="C117:C118"/>
    <mergeCell ref="D117:D118"/>
    <mergeCell ref="E117:E118"/>
    <mergeCell ref="D107:D108"/>
    <mergeCell ref="E107:E108"/>
    <mergeCell ref="F103:F104"/>
    <mergeCell ref="A105:A106"/>
    <mergeCell ref="B105:B106"/>
    <mergeCell ref="C105:C106"/>
    <mergeCell ref="D105:D106"/>
    <mergeCell ref="E105:E106"/>
    <mergeCell ref="F105:F106"/>
    <mergeCell ref="A103:A104"/>
    <mergeCell ref="F107:F108"/>
    <mergeCell ref="A109:A110"/>
    <mergeCell ref="A101:A102"/>
    <mergeCell ref="B101:B102"/>
    <mergeCell ref="C101:C102"/>
    <mergeCell ref="D101:D102"/>
    <mergeCell ref="E101:E102"/>
    <mergeCell ref="F101:F102"/>
    <mergeCell ref="A99:A100"/>
    <mergeCell ref="F87:F88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F93:F94"/>
    <mergeCell ref="A91:A92"/>
    <mergeCell ref="B91:B92"/>
    <mergeCell ref="C91:C92"/>
    <mergeCell ref="D91:D92"/>
    <mergeCell ref="E91:E92"/>
    <mergeCell ref="F97:F98"/>
    <mergeCell ref="A95:A96"/>
    <mergeCell ref="B95:B96"/>
    <mergeCell ref="C95:C96"/>
    <mergeCell ref="D95:D96"/>
    <mergeCell ref="E95:E96"/>
    <mergeCell ref="B99:B100"/>
    <mergeCell ref="C99:C100"/>
    <mergeCell ref="D99:D100"/>
    <mergeCell ref="B79:B80"/>
    <mergeCell ref="C79:C80"/>
    <mergeCell ref="D79:D80"/>
    <mergeCell ref="E79:E80"/>
    <mergeCell ref="F91:F92"/>
    <mergeCell ref="A93:A94"/>
    <mergeCell ref="B93:B94"/>
    <mergeCell ref="C93:C94"/>
    <mergeCell ref="D93:D94"/>
    <mergeCell ref="E93:E94"/>
    <mergeCell ref="D83:D84"/>
    <mergeCell ref="E83:E84"/>
    <mergeCell ref="F79:F80"/>
    <mergeCell ref="A81:A82"/>
    <mergeCell ref="B81:B82"/>
    <mergeCell ref="C81:C82"/>
    <mergeCell ref="D81:D82"/>
    <mergeCell ref="E81:E82"/>
    <mergeCell ref="F81:F82"/>
    <mergeCell ref="A79:A80"/>
    <mergeCell ref="F83:F84"/>
    <mergeCell ref="A85:A86"/>
    <mergeCell ref="B85:B86"/>
    <mergeCell ref="C85:C86"/>
    <mergeCell ref="D85:D86"/>
    <mergeCell ref="E85:E86"/>
    <mergeCell ref="F85:F86"/>
    <mergeCell ref="A83:A84"/>
    <mergeCell ref="B83:B84"/>
    <mergeCell ref="C83:C84"/>
    <mergeCell ref="A71:A72"/>
    <mergeCell ref="B71:B72"/>
    <mergeCell ref="C71:C72"/>
    <mergeCell ref="D71:D72"/>
    <mergeCell ref="E71:E72"/>
    <mergeCell ref="B75:B76"/>
    <mergeCell ref="C75:C76"/>
    <mergeCell ref="D75:D76"/>
    <mergeCell ref="E75:E76"/>
    <mergeCell ref="F71:F72"/>
    <mergeCell ref="A73:A74"/>
    <mergeCell ref="B73:B74"/>
    <mergeCell ref="C73:C74"/>
    <mergeCell ref="D73:D74"/>
    <mergeCell ref="E73:E74"/>
    <mergeCell ref="D63:D64"/>
    <mergeCell ref="E63:E64"/>
    <mergeCell ref="F75:F76"/>
    <mergeCell ref="B61:B62"/>
    <mergeCell ref="C61:C62"/>
    <mergeCell ref="D61:D62"/>
    <mergeCell ref="E61:E62"/>
    <mergeCell ref="F61:F62"/>
    <mergeCell ref="A59:A60"/>
    <mergeCell ref="B59:B60"/>
    <mergeCell ref="C59:C60"/>
    <mergeCell ref="A77:A78"/>
    <mergeCell ref="B77:B78"/>
    <mergeCell ref="C77:C78"/>
    <mergeCell ref="D77:D78"/>
    <mergeCell ref="E77:E78"/>
    <mergeCell ref="F77:F78"/>
    <mergeCell ref="A75:A76"/>
    <mergeCell ref="F63:F64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F69:F70"/>
    <mergeCell ref="A67:A68"/>
    <mergeCell ref="B67:B68"/>
    <mergeCell ref="C67:C68"/>
    <mergeCell ref="D67:D68"/>
    <mergeCell ref="E67:E68"/>
    <mergeCell ref="F73:F74"/>
    <mergeCell ref="E51:E52"/>
    <mergeCell ref="F47:F48"/>
    <mergeCell ref="A49:A50"/>
    <mergeCell ref="B49:B50"/>
    <mergeCell ref="C49:C50"/>
    <mergeCell ref="D49:D50"/>
    <mergeCell ref="E49:E50"/>
    <mergeCell ref="D39:D40"/>
    <mergeCell ref="E39:E40"/>
    <mergeCell ref="F51:F52"/>
    <mergeCell ref="B55:B56"/>
    <mergeCell ref="C55:C56"/>
    <mergeCell ref="D55:D56"/>
    <mergeCell ref="E55:E56"/>
    <mergeCell ref="F67:F68"/>
    <mergeCell ref="A69:A70"/>
    <mergeCell ref="B69:B70"/>
    <mergeCell ref="C69:C70"/>
    <mergeCell ref="D69:D70"/>
    <mergeCell ref="E69:E70"/>
    <mergeCell ref="D59:D60"/>
    <mergeCell ref="E59:E60"/>
    <mergeCell ref="F55:F56"/>
    <mergeCell ref="A57:A58"/>
    <mergeCell ref="B57:B58"/>
    <mergeCell ref="C57:C58"/>
    <mergeCell ref="D57:D58"/>
    <mergeCell ref="E57:E58"/>
    <mergeCell ref="F57:F58"/>
    <mergeCell ref="A55:A56"/>
    <mergeCell ref="F59:F60"/>
    <mergeCell ref="A61:A62"/>
    <mergeCell ref="A53:A54"/>
    <mergeCell ref="B53:B54"/>
    <mergeCell ref="C53:C54"/>
    <mergeCell ref="D53:D54"/>
    <mergeCell ref="E53:E54"/>
    <mergeCell ref="F53:F54"/>
    <mergeCell ref="A51:A52"/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F45:F46"/>
    <mergeCell ref="A43:A44"/>
    <mergeCell ref="B43:B44"/>
    <mergeCell ref="C43:C44"/>
    <mergeCell ref="D43:D44"/>
    <mergeCell ref="E43:E44"/>
    <mergeCell ref="F49:F50"/>
    <mergeCell ref="A47:A48"/>
    <mergeCell ref="B47:B48"/>
    <mergeCell ref="C47:C48"/>
    <mergeCell ref="D47:D48"/>
    <mergeCell ref="E47:E48"/>
    <mergeCell ref="B51:B52"/>
    <mergeCell ref="C51:C52"/>
    <mergeCell ref="D51:D52"/>
    <mergeCell ref="B31:B32"/>
    <mergeCell ref="C31:C32"/>
    <mergeCell ref="D31:D32"/>
    <mergeCell ref="E31:E32"/>
    <mergeCell ref="F43:F44"/>
    <mergeCell ref="A45:A46"/>
    <mergeCell ref="B45:B46"/>
    <mergeCell ref="C45:C46"/>
    <mergeCell ref="D45:D46"/>
    <mergeCell ref="E45:E46"/>
    <mergeCell ref="D35:D36"/>
    <mergeCell ref="E35:E36"/>
    <mergeCell ref="F31:F32"/>
    <mergeCell ref="A33:A34"/>
    <mergeCell ref="B33:B34"/>
    <mergeCell ref="C33:C34"/>
    <mergeCell ref="D33:D34"/>
    <mergeCell ref="E33:E34"/>
    <mergeCell ref="F33:F34"/>
    <mergeCell ref="A31:A32"/>
    <mergeCell ref="F35:F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23:F24"/>
    <mergeCell ref="B29:B30"/>
    <mergeCell ref="C29:C30"/>
    <mergeCell ref="D29:D30"/>
    <mergeCell ref="E29:E30"/>
    <mergeCell ref="F29:F30"/>
    <mergeCell ref="B27:B28"/>
    <mergeCell ref="C27:C28"/>
    <mergeCell ref="D27:D28"/>
    <mergeCell ref="E27:E28"/>
    <mergeCell ref="F27:F28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ТМ 3 База</vt:lpstr>
      <vt:lpstr>Не трогать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2020-12-17T12:17:00Z</dcterms:modified>
</cp:coreProperties>
</file>