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34" i="1"/>
  <c r="I34" s="1"/>
  <c r="H33"/>
  <c r="I33" s="1"/>
  <c r="H32"/>
  <c r="J32" s="1"/>
  <c r="H31"/>
  <c r="I31" s="1"/>
  <c r="H30"/>
  <c r="I30" s="1"/>
  <c r="H29"/>
  <c r="I29" s="1"/>
  <c r="H28"/>
  <c r="J28" s="1"/>
  <c r="H27"/>
  <c r="I27" s="1"/>
  <c r="H22"/>
  <c r="J22" s="1"/>
  <c r="H21"/>
  <c r="J21" s="1"/>
  <c r="H20"/>
  <c r="I20" s="1"/>
  <c r="H19"/>
  <c r="I19" s="1"/>
  <c r="H18"/>
  <c r="J18" s="1"/>
  <c r="H17"/>
  <c r="J17" s="1"/>
  <c r="H16"/>
  <c r="I16" s="1"/>
  <c r="H15"/>
  <c r="I15" s="1"/>
  <c r="H5"/>
  <c r="J5" s="1"/>
  <c r="H6"/>
  <c r="J6" s="1"/>
  <c r="H7"/>
  <c r="J7" s="1"/>
  <c r="H8"/>
  <c r="J8" s="1"/>
  <c r="H9"/>
  <c r="I9" s="1"/>
  <c r="H10"/>
  <c r="J10" s="1"/>
  <c r="H11"/>
  <c r="J11" s="1"/>
  <c r="H4"/>
  <c r="I4" s="1"/>
  <c r="J15" l="1"/>
  <c r="I22"/>
  <c r="J19"/>
  <c r="I6"/>
  <c r="I7"/>
  <c r="J9"/>
  <c r="J4"/>
  <c r="I10"/>
  <c r="I5"/>
  <c r="J30"/>
  <c r="J34"/>
  <c r="I11"/>
  <c r="I8"/>
  <c r="I28"/>
  <c r="I32"/>
  <c r="J16"/>
  <c r="I18"/>
  <c r="J29"/>
  <c r="J33"/>
  <c r="J27"/>
  <c r="J31"/>
  <c r="I17"/>
  <c r="I21"/>
  <c r="J20"/>
</calcChain>
</file>

<file path=xl/sharedStrings.xml><?xml version="1.0" encoding="utf-8"?>
<sst xmlns="http://schemas.openxmlformats.org/spreadsheetml/2006/main" count="84" uniqueCount="17">
  <si>
    <t>Класс</t>
  </si>
  <si>
    <t>Предмет</t>
  </si>
  <si>
    <t xml:space="preserve">успеваемость </t>
  </si>
  <si>
    <t>качество</t>
  </si>
  <si>
    <t>Всего вып. работу</t>
  </si>
  <si>
    <t>русский язык</t>
  </si>
  <si>
    <t>математика</t>
  </si>
  <si>
    <t>понизили</t>
  </si>
  <si>
    <t>подтвердили</t>
  </si>
  <si>
    <t>повысили</t>
  </si>
  <si>
    <t>Количество обучающихся, получивших отметку</t>
  </si>
  <si>
    <t>Результаты ВПР 2021</t>
  </si>
  <si>
    <t xml:space="preserve">Соответствие отметок за выполненную работу и отметок по журналу. Количество обучающихся, которые результаты </t>
  </si>
  <si>
    <t xml:space="preserve">МБОУ </t>
  </si>
  <si>
    <t>Результаты ВПР 2023</t>
  </si>
  <si>
    <t>Результаты ВПР 2022</t>
  </si>
  <si>
    <t>"СОШ №10  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</si>
</sst>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topLeftCell="A13" workbookViewId="0">
      <selection activeCell="M17" sqref="M17:M18"/>
    </sheetView>
  </sheetViews>
  <sheetFormatPr defaultColWidth="8.7109375" defaultRowHeight="15.75"/>
  <cols>
    <col min="1" max="1" width="13.28515625" style="1" customWidth="1"/>
    <col min="2" max="2" width="8.7109375" style="1"/>
    <col min="3" max="3" width="13.42578125" style="1" customWidth="1"/>
    <col min="4" max="7" width="6.5703125" style="1" customWidth="1"/>
    <col min="8" max="10" width="10.42578125" style="1" customWidth="1"/>
    <col min="11" max="13" width="12.85546875" style="1" customWidth="1"/>
    <col min="14" max="16384" width="8.7109375" style="1"/>
  </cols>
  <sheetData>
    <row r="1" spans="1:13" ht="28.5" customHeight="1">
      <c r="B1" s="9" t="s">
        <v>11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66" customHeight="1">
      <c r="A2" s="8" t="s">
        <v>13</v>
      </c>
      <c r="B2" s="8" t="s">
        <v>0</v>
      </c>
      <c r="C2" s="8" t="s">
        <v>1</v>
      </c>
      <c r="D2" s="8" t="s">
        <v>10</v>
      </c>
      <c r="E2" s="8"/>
      <c r="F2" s="8"/>
      <c r="G2" s="8"/>
      <c r="H2" s="6" t="s">
        <v>4</v>
      </c>
      <c r="I2" s="6" t="s">
        <v>2</v>
      </c>
      <c r="J2" s="6" t="s">
        <v>3</v>
      </c>
      <c r="K2" s="8" t="s">
        <v>12</v>
      </c>
      <c r="L2" s="8"/>
      <c r="M2" s="8"/>
    </row>
    <row r="3" spans="1:13" ht="31.5">
      <c r="A3" s="8"/>
      <c r="B3" s="8"/>
      <c r="C3" s="8"/>
      <c r="D3" s="2">
        <v>2</v>
      </c>
      <c r="E3" s="2">
        <v>3</v>
      </c>
      <c r="F3" s="2">
        <v>4</v>
      </c>
      <c r="G3" s="2">
        <v>5</v>
      </c>
      <c r="H3" s="6"/>
      <c r="I3" s="6"/>
      <c r="J3" s="6"/>
      <c r="K3" s="2" t="s">
        <v>7</v>
      </c>
      <c r="L3" s="2" t="s">
        <v>8</v>
      </c>
      <c r="M3" s="2" t="s">
        <v>9</v>
      </c>
    </row>
    <row r="4" spans="1:13" ht="19.5" customHeight="1">
      <c r="A4" s="3" t="s">
        <v>16</v>
      </c>
      <c r="B4" s="2">
        <v>4</v>
      </c>
      <c r="C4" s="2" t="s">
        <v>5</v>
      </c>
      <c r="D4" s="5">
        <v>5</v>
      </c>
      <c r="E4" s="5">
        <v>10</v>
      </c>
      <c r="F4" s="5">
        <v>22</v>
      </c>
      <c r="G4" s="5">
        <v>10</v>
      </c>
      <c r="H4" s="4">
        <f>SUM(D4:G4)</f>
        <v>47</v>
      </c>
      <c r="I4" s="4">
        <f>(H4-D4)/H4*100</f>
        <v>89.361702127659569</v>
      </c>
      <c r="J4" s="4">
        <f>(F4+G4)/H4*100</f>
        <v>68.085106382978722</v>
      </c>
      <c r="K4" s="3">
        <v>1</v>
      </c>
      <c r="L4" s="3">
        <v>35</v>
      </c>
      <c r="M4" s="3">
        <v>10</v>
      </c>
    </row>
    <row r="5" spans="1:13" ht="19.5" customHeight="1">
      <c r="A5" s="3" t="s">
        <v>16</v>
      </c>
      <c r="B5" s="2">
        <v>4</v>
      </c>
      <c r="C5" s="2" t="s">
        <v>6</v>
      </c>
      <c r="D5" s="5">
        <v>2</v>
      </c>
      <c r="E5" s="5">
        <v>8</v>
      </c>
      <c r="F5" s="5">
        <v>14</v>
      </c>
      <c r="G5" s="5">
        <v>24</v>
      </c>
      <c r="H5" s="4">
        <f t="shared" ref="H5:H11" si="0">SUM(D5:G5)</f>
        <v>48</v>
      </c>
      <c r="I5" s="4">
        <f t="shared" ref="I5:I11" si="1">(H5-D5)/H5*100</f>
        <v>95.833333333333343</v>
      </c>
      <c r="J5" s="4">
        <f t="shared" ref="J5:J11" si="2">(F5+G5)/H5*100</f>
        <v>79.166666666666657</v>
      </c>
      <c r="K5" s="3">
        <v>1</v>
      </c>
      <c r="L5" s="3">
        <v>28</v>
      </c>
      <c r="M5" s="3">
        <v>19</v>
      </c>
    </row>
    <row r="6" spans="1:13" ht="19.5" customHeight="1">
      <c r="A6" s="3" t="s">
        <v>16</v>
      </c>
      <c r="B6" s="2">
        <v>5</v>
      </c>
      <c r="C6" s="2" t="s">
        <v>5</v>
      </c>
      <c r="D6" s="5">
        <v>10</v>
      </c>
      <c r="E6" s="5">
        <v>25</v>
      </c>
      <c r="F6" s="5">
        <v>14</v>
      </c>
      <c r="G6" s="5">
        <v>3</v>
      </c>
      <c r="H6" s="4">
        <f t="shared" si="0"/>
        <v>52</v>
      </c>
      <c r="I6" s="4">
        <f t="shared" si="1"/>
        <v>80.769230769230774</v>
      </c>
      <c r="J6" s="4">
        <f t="shared" si="2"/>
        <v>32.692307692307693</v>
      </c>
      <c r="K6" s="3">
        <v>21</v>
      </c>
      <c r="L6" s="3">
        <v>30</v>
      </c>
      <c r="M6" s="3">
        <v>1</v>
      </c>
    </row>
    <row r="7" spans="1:13" ht="19.5" customHeight="1">
      <c r="A7" s="3" t="s">
        <v>16</v>
      </c>
      <c r="B7" s="2">
        <v>5</v>
      </c>
      <c r="C7" s="2" t="s">
        <v>6</v>
      </c>
      <c r="D7" s="5">
        <v>7</v>
      </c>
      <c r="E7" s="5">
        <v>20</v>
      </c>
      <c r="F7" s="5">
        <v>18</v>
      </c>
      <c r="G7" s="5">
        <v>6</v>
      </c>
      <c r="H7" s="4">
        <f t="shared" si="0"/>
        <v>51</v>
      </c>
      <c r="I7" s="4">
        <f t="shared" si="1"/>
        <v>86.274509803921575</v>
      </c>
      <c r="J7" s="4">
        <f t="shared" si="2"/>
        <v>47.058823529411761</v>
      </c>
      <c r="K7" s="3">
        <v>10</v>
      </c>
      <c r="L7" s="3">
        <v>36</v>
      </c>
      <c r="M7" s="3">
        <v>5</v>
      </c>
    </row>
    <row r="8" spans="1:13" ht="19.5" customHeight="1">
      <c r="A8" s="3" t="s">
        <v>16</v>
      </c>
      <c r="B8" s="2">
        <v>6</v>
      </c>
      <c r="C8" s="2" t="s">
        <v>5</v>
      </c>
      <c r="D8" s="5">
        <v>7</v>
      </c>
      <c r="E8" s="5">
        <v>16</v>
      </c>
      <c r="F8" s="5">
        <v>14</v>
      </c>
      <c r="G8" s="5">
        <v>3</v>
      </c>
      <c r="H8" s="4">
        <f t="shared" si="0"/>
        <v>40</v>
      </c>
      <c r="I8" s="4">
        <f t="shared" si="1"/>
        <v>82.5</v>
      </c>
      <c r="J8" s="4">
        <f t="shared" si="2"/>
        <v>42.5</v>
      </c>
      <c r="K8" s="3">
        <v>15</v>
      </c>
      <c r="L8" s="3">
        <v>25</v>
      </c>
      <c r="M8" s="3">
        <v>0</v>
      </c>
    </row>
    <row r="9" spans="1:13" ht="19.5" customHeight="1">
      <c r="A9" s="3" t="s">
        <v>16</v>
      </c>
      <c r="B9" s="2">
        <v>6</v>
      </c>
      <c r="C9" s="2" t="s">
        <v>6</v>
      </c>
      <c r="D9" s="5">
        <v>5</v>
      </c>
      <c r="E9" s="5">
        <v>14</v>
      </c>
      <c r="F9" s="5">
        <v>15</v>
      </c>
      <c r="G9" s="5">
        <v>4</v>
      </c>
      <c r="H9" s="4">
        <f t="shared" si="0"/>
        <v>38</v>
      </c>
      <c r="I9" s="4">
        <f t="shared" si="1"/>
        <v>86.842105263157904</v>
      </c>
      <c r="J9" s="4">
        <f t="shared" si="2"/>
        <v>50</v>
      </c>
      <c r="K9" s="3">
        <v>7</v>
      </c>
      <c r="L9" s="3">
        <v>30</v>
      </c>
      <c r="M9" s="3">
        <v>1</v>
      </c>
    </row>
    <row r="10" spans="1:13" ht="19.5" customHeight="1">
      <c r="A10" s="3" t="s">
        <v>16</v>
      </c>
      <c r="B10" s="2">
        <v>7</v>
      </c>
      <c r="C10" s="2" t="s">
        <v>5</v>
      </c>
      <c r="D10" s="5">
        <v>3</v>
      </c>
      <c r="E10" s="5">
        <v>22</v>
      </c>
      <c r="F10" s="5">
        <v>19</v>
      </c>
      <c r="G10" s="5">
        <v>2</v>
      </c>
      <c r="H10" s="4">
        <f t="shared" si="0"/>
        <v>46</v>
      </c>
      <c r="I10" s="4">
        <f t="shared" si="1"/>
        <v>93.478260869565219</v>
      </c>
      <c r="J10" s="4">
        <f t="shared" si="2"/>
        <v>45.652173913043477</v>
      </c>
      <c r="K10" s="3">
        <v>7</v>
      </c>
      <c r="L10" s="3">
        <v>37</v>
      </c>
      <c r="M10" s="3">
        <v>2</v>
      </c>
    </row>
    <row r="11" spans="1:13" ht="19.5" customHeight="1">
      <c r="A11" s="3" t="s">
        <v>16</v>
      </c>
      <c r="B11" s="2">
        <v>7</v>
      </c>
      <c r="C11" s="2" t="s">
        <v>6</v>
      </c>
      <c r="D11" s="5">
        <v>6</v>
      </c>
      <c r="E11" s="5">
        <v>29</v>
      </c>
      <c r="F11" s="5">
        <v>13</v>
      </c>
      <c r="G11" s="5">
        <v>0</v>
      </c>
      <c r="H11" s="4">
        <f t="shared" si="0"/>
        <v>48</v>
      </c>
      <c r="I11" s="4">
        <f t="shared" si="1"/>
        <v>87.5</v>
      </c>
      <c r="J11" s="4">
        <f t="shared" si="2"/>
        <v>27.083333333333332</v>
      </c>
      <c r="K11" s="3">
        <v>12</v>
      </c>
      <c r="L11" s="3">
        <v>35</v>
      </c>
      <c r="M11" s="3">
        <v>1</v>
      </c>
    </row>
    <row r="12" spans="1:13" ht="28.5" customHeight="1">
      <c r="B12" s="7" t="s">
        <v>15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ht="63.95" customHeight="1">
      <c r="A13" s="8" t="s">
        <v>13</v>
      </c>
      <c r="B13" s="8" t="s">
        <v>0</v>
      </c>
      <c r="C13" s="8" t="s">
        <v>1</v>
      </c>
      <c r="D13" s="8" t="s">
        <v>10</v>
      </c>
      <c r="E13" s="8"/>
      <c r="F13" s="8"/>
      <c r="G13" s="8"/>
      <c r="H13" s="6" t="s">
        <v>4</v>
      </c>
      <c r="I13" s="6" t="s">
        <v>2</v>
      </c>
      <c r="J13" s="6" t="s">
        <v>3</v>
      </c>
      <c r="K13" s="8" t="s">
        <v>12</v>
      </c>
      <c r="L13" s="8"/>
      <c r="M13" s="8"/>
    </row>
    <row r="14" spans="1:13" ht="31.5">
      <c r="A14" s="8"/>
      <c r="B14" s="8"/>
      <c r="C14" s="8"/>
      <c r="D14" s="2">
        <v>2</v>
      </c>
      <c r="E14" s="2">
        <v>3</v>
      </c>
      <c r="F14" s="2">
        <v>4</v>
      </c>
      <c r="G14" s="2">
        <v>5</v>
      </c>
      <c r="H14" s="6"/>
      <c r="I14" s="6"/>
      <c r="J14" s="6"/>
      <c r="K14" s="3" t="s">
        <v>7</v>
      </c>
      <c r="L14" s="3" t="s">
        <v>8</v>
      </c>
      <c r="M14" s="3" t="s">
        <v>9</v>
      </c>
    </row>
    <row r="15" spans="1:13" ht="19.5" customHeight="1">
      <c r="A15" s="3" t="s">
        <v>16</v>
      </c>
      <c r="B15" s="2">
        <v>4</v>
      </c>
      <c r="C15" s="2" t="s">
        <v>5</v>
      </c>
      <c r="D15" s="2">
        <v>0</v>
      </c>
      <c r="E15" s="2">
        <v>21</v>
      </c>
      <c r="F15" s="2">
        <v>22</v>
      </c>
      <c r="G15" s="2">
        <v>8</v>
      </c>
      <c r="H15" s="4">
        <f>SUM(D15:G15)</f>
        <v>51</v>
      </c>
      <c r="I15" s="4">
        <f>(H15-D15)/H15*100</f>
        <v>100</v>
      </c>
      <c r="J15" s="4">
        <f>(F15+G15)/H15*100</f>
        <v>58.82352941176471</v>
      </c>
      <c r="K15" s="3">
        <v>9</v>
      </c>
      <c r="L15" s="3">
        <v>34</v>
      </c>
      <c r="M15" s="3">
        <v>8</v>
      </c>
    </row>
    <row r="16" spans="1:13" ht="19.5" customHeight="1">
      <c r="A16" s="3" t="s">
        <v>16</v>
      </c>
      <c r="B16" s="2">
        <v>4</v>
      </c>
      <c r="C16" s="2" t="s">
        <v>6</v>
      </c>
      <c r="D16" s="2">
        <v>2</v>
      </c>
      <c r="E16" s="2">
        <v>8</v>
      </c>
      <c r="F16" s="2">
        <v>23</v>
      </c>
      <c r="G16" s="2">
        <v>17</v>
      </c>
      <c r="H16" s="4">
        <f t="shared" ref="H16:H22" si="3">SUM(D16:G16)</f>
        <v>50</v>
      </c>
      <c r="I16" s="4">
        <f t="shared" ref="I16:I22" si="4">(H16-D16)/H16*100</f>
        <v>96</v>
      </c>
      <c r="J16" s="4">
        <f t="shared" ref="J16:J22" si="5">(F16+G16)/H16*100</f>
        <v>80</v>
      </c>
      <c r="K16" s="3">
        <v>6</v>
      </c>
      <c r="L16" s="3">
        <v>28</v>
      </c>
      <c r="M16" s="3">
        <v>16</v>
      </c>
    </row>
    <row r="17" spans="1:13" ht="19.5" customHeight="1">
      <c r="A17" s="3" t="s">
        <v>16</v>
      </c>
      <c r="B17" s="2">
        <v>5</v>
      </c>
      <c r="C17" s="2" t="s">
        <v>5</v>
      </c>
      <c r="D17" s="5">
        <v>5</v>
      </c>
      <c r="E17" s="5">
        <v>14</v>
      </c>
      <c r="F17" s="5">
        <v>15</v>
      </c>
      <c r="G17" s="5">
        <v>5</v>
      </c>
      <c r="H17" s="4">
        <f t="shared" si="3"/>
        <v>39</v>
      </c>
      <c r="I17" s="4">
        <f t="shared" si="4"/>
        <v>87.179487179487182</v>
      </c>
      <c r="J17" s="4">
        <f t="shared" si="5"/>
        <v>51.282051282051277</v>
      </c>
      <c r="K17" s="3">
        <v>8</v>
      </c>
      <c r="L17" s="3">
        <v>30</v>
      </c>
      <c r="M17" s="3">
        <v>1</v>
      </c>
    </row>
    <row r="18" spans="1:13" ht="19.5" customHeight="1">
      <c r="A18" s="3" t="s">
        <v>16</v>
      </c>
      <c r="B18" s="2">
        <v>5</v>
      </c>
      <c r="C18" s="2" t="s">
        <v>6</v>
      </c>
      <c r="D18" s="5">
        <v>4</v>
      </c>
      <c r="E18" s="5">
        <v>15</v>
      </c>
      <c r="F18" s="5">
        <v>13</v>
      </c>
      <c r="G18" s="5">
        <v>8</v>
      </c>
      <c r="H18" s="4">
        <f t="shared" si="3"/>
        <v>40</v>
      </c>
      <c r="I18" s="4">
        <f t="shared" si="4"/>
        <v>90</v>
      </c>
      <c r="J18" s="4">
        <f t="shared" si="5"/>
        <v>52.5</v>
      </c>
      <c r="K18" s="3">
        <v>11</v>
      </c>
      <c r="L18" s="3">
        <v>28</v>
      </c>
      <c r="M18" s="3">
        <v>1</v>
      </c>
    </row>
    <row r="19" spans="1:13" ht="19.5" customHeight="1">
      <c r="A19" s="3" t="s">
        <v>16</v>
      </c>
      <c r="B19" s="2">
        <v>6</v>
      </c>
      <c r="C19" s="2" t="s">
        <v>5</v>
      </c>
      <c r="D19" s="5">
        <v>9</v>
      </c>
      <c r="E19" s="5">
        <v>25</v>
      </c>
      <c r="F19" s="5">
        <v>14</v>
      </c>
      <c r="G19" s="5">
        <v>3</v>
      </c>
      <c r="H19" s="4">
        <f t="shared" si="3"/>
        <v>51</v>
      </c>
      <c r="I19" s="4">
        <f t="shared" si="4"/>
        <v>82.35294117647058</v>
      </c>
      <c r="J19" s="4">
        <f t="shared" si="5"/>
        <v>33.333333333333329</v>
      </c>
      <c r="K19" s="3">
        <v>13</v>
      </c>
      <c r="L19" s="3">
        <v>38</v>
      </c>
      <c r="M19" s="3">
        <v>0</v>
      </c>
    </row>
    <row r="20" spans="1:13" ht="19.5" customHeight="1">
      <c r="A20" s="3" t="s">
        <v>16</v>
      </c>
      <c r="B20" s="2">
        <v>6</v>
      </c>
      <c r="C20" s="2" t="s">
        <v>6</v>
      </c>
      <c r="D20" s="5">
        <v>6</v>
      </c>
      <c r="E20" s="5">
        <v>26</v>
      </c>
      <c r="F20" s="5">
        <v>19</v>
      </c>
      <c r="G20" s="5">
        <v>1</v>
      </c>
      <c r="H20" s="4">
        <f t="shared" si="3"/>
        <v>52</v>
      </c>
      <c r="I20" s="4">
        <f t="shared" si="4"/>
        <v>88.461538461538453</v>
      </c>
      <c r="J20" s="4">
        <f t="shared" si="5"/>
        <v>38.461538461538467</v>
      </c>
      <c r="K20" s="3">
        <v>15</v>
      </c>
      <c r="L20" s="3">
        <v>33</v>
      </c>
      <c r="M20" s="3">
        <v>4</v>
      </c>
    </row>
    <row r="21" spans="1:13" ht="19.5" customHeight="1">
      <c r="A21" s="3" t="s">
        <v>16</v>
      </c>
      <c r="B21" s="2">
        <v>7</v>
      </c>
      <c r="C21" s="2" t="s">
        <v>5</v>
      </c>
      <c r="D21" s="5">
        <v>5</v>
      </c>
      <c r="E21" s="5">
        <v>15</v>
      </c>
      <c r="F21" s="5">
        <v>14</v>
      </c>
      <c r="G21" s="5">
        <v>2</v>
      </c>
      <c r="H21" s="4">
        <f t="shared" si="3"/>
        <v>36</v>
      </c>
      <c r="I21" s="4">
        <f t="shared" si="4"/>
        <v>86.111111111111114</v>
      </c>
      <c r="J21" s="4">
        <f t="shared" si="5"/>
        <v>44.444444444444443</v>
      </c>
      <c r="K21" s="3">
        <v>12</v>
      </c>
      <c r="L21" s="3">
        <v>23</v>
      </c>
      <c r="M21" s="3">
        <v>1</v>
      </c>
    </row>
    <row r="22" spans="1:13" ht="19.5" customHeight="1">
      <c r="A22" s="3" t="s">
        <v>16</v>
      </c>
      <c r="B22" s="2">
        <v>7</v>
      </c>
      <c r="C22" s="2" t="s">
        <v>6</v>
      </c>
      <c r="D22" s="5">
        <v>6</v>
      </c>
      <c r="E22" s="5">
        <v>17</v>
      </c>
      <c r="F22" s="5">
        <v>15</v>
      </c>
      <c r="G22" s="5">
        <v>2</v>
      </c>
      <c r="H22" s="4">
        <f t="shared" si="3"/>
        <v>40</v>
      </c>
      <c r="I22" s="4">
        <f t="shared" si="4"/>
        <v>85</v>
      </c>
      <c r="J22" s="4">
        <f t="shared" si="5"/>
        <v>42.5</v>
      </c>
      <c r="K22" s="3">
        <v>14</v>
      </c>
      <c r="L22" s="3">
        <v>25</v>
      </c>
      <c r="M22" s="3">
        <v>1</v>
      </c>
    </row>
    <row r="24" spans="1:13" ht="28.5" customHeight="1">
      <c r="B24" s="7" t="s">
        <v>14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63.95" customHeight="1">
      <c r="A25" s="8" t="s">
        <v>13</v>
      </c>
      <c r="B25" s="8" t="s">
        <v>0</v>
      </c>
      <c r="C25" s="8" t="s">
        <v>1</v>
      </c>
      <c r="D25" s="8" t="s">
        <v>10</v>
      </c>
      <c r="E25" s="8"/>
      <c r="F25" s="8"/>
      <c r="G25" s="8"/>
      <c r="H25" s="6" t="s">
        <v>4</v>
      </c>
      <c r="I25" s="6" t="s">
        <v>2</v>
      </c>
      <c r="J25" s="6" t="s">
        <v>3</v>
      </c>
      <c r="K25" s="8" t="s">
        <v>12</v>
      </c>
      <c r="L25" s="8"/>
      <c r="M25" s="8"/>
    </row>
    <row r="26" spans="1:13" ht="31.5">
      <c r="A26" s="8"/>
      <c r="B26" s="8"/>
      <c r="C26" s="8"/>
      <c r="D26" s="2">
        <v>2</v>
      </c>
      <c r="E26" s="2">
        <v>3</v>
      </c>
      <c r="F26" s="2">
        <v>4</v>
      </c>
      <c r="G26" s="2">
        <v>5</v>
      </c>
      <c r="H26" s="6"/>
      <c r="I26" s="6"/>
      <c r="J26" s="6"/>
      <c r="K26" s="3" t="s">
        <v>7</v>
      </c>
      <c r="L26" s="3" t="s">
        <v>8</v>
      </c>
      <c r="M26" s="3" t="s">
        <v>9</v>
      </c>
    </row>
    <row r="27" spans="1:13" ht="19.5" customHeight="1">
      <c r="A27" s="3" t="s">
        <v>16</v>
      </c>
      <c r="B27" s="2">
        <v>4</v>
      </c>
      <c r="C27" s="2" t="s">
        <v>5</v>
      </c>
      <c r="D27" s="2">
        <v>0</v>
      </c>
      <c r="E27" s="2">
        <v>12</v>
      </c>
      <c r="F27" s="2">
        <v>16</v>
      </c>
      <c r="G27" s="2">
        <v>14</v>
      </c>
      <c r="H27" s="4">
        <f>SUM(D27:G27)</f>
        <v>42</v>
      </c>
      <c r="I27" s="4">
        <f>(H27-D27)/H27*100</f>
        <v>100</v>
      </c>
      <c r="J27" s="4">
        <f>(F27+G27)/H27*100</f>
        <v>71.428571428571431</v>
      </c>
      <c r="K27" s="3">
        <v>0</v>
      </c>
      <c r="L27" s="3">
        <v>31</v>
      </c>
      <c r="M27" s="3">
        <v>11</v>
      </c>
    </row>
    <row r="28" spans="1:13" ht="19.5" customHeight="1">
      <c r="A28" s="3" t="s">
        <v>16</v>
      </c>
      <c r="B28" s="2">
        <v>4</v>
      </c>
      <c r="C28" s="2" t="s">
        <v>6</v>
      </c>
      <c r="D28" s="2">
        <v>1</v>
      </c>
      <c r="E28" s="2">
        <v>9</v>
      </c>
      <c r="F28" s="2">
        <v>14</v>
      </c>
      <c r="G28" s="2">
        <v>18</v>
      </c>
      <c r="H28" s="4">
        <f t="shared" ref="H28:H34" si="6">SUM(D28:G28)</f>
        <v>42</v>
      </c>
      <c r="I28" s="4">
        <f t="shared" ref="I28:I34" si="7">(H28-D28)/H28*100</f>
        <v>97.61904761904762</v>
      </c>
      <c r="J28" s="4">
        <f t="shared" ref="J28:J34" si="8">(F28+G28)/H28*100</f>
        <v>76.19047619047619</v>
      </c>
      <c r="K28" s="3">
        <v>1</v>
      </c>
      <c r="L28" s="3">
        <v>33</v>
      </c>
      <c r="M28" s="3">
        <v>8</v>
      </c>
    </row>
    <row r="29" spans="1:13" ht="19.5" customHeight="1">
      <c r="A29" s="3" t="s">
        <v>16</v>
      </c>
      <c r="B29" s="2">
        <v>5</v>
      </c>
      <c r="C29" s="2" t="s">
        <v>5</v>
      </c>
      <c r="D29" s="2">
        <v>7</v>
      </c>
      <c r="E29" s="2">
        <v>21</v>
      </c>
      <c r="F29" s="2">
        <v>18</v>
      </c>
      <c r="G29" s="2">
        <v>1</v>
      </c>
      <c r="H29" s="4">
        <f t="shared" si="6"/>
        <v>47</v>
      </c>
      <c r="I29" s="4">
        <f t="shared" si="7"/>
        <v>85.106382978723403</v>
      </c>
      <c r="J29" s="4">
        <f t="shared" si="8"/>
        <v>40.425531914893611</v>
      </c>
      <c r="K29" s="3">
        <v>23</v>
      </c>
      <c r="L29" s="3">
        <v>23</v>
      </c>
      <c r="M29" s="3">
        <v>1</v>
      </c>
    </row>
    <row r="30" spans="1:13" ht="19.5" customHeight="1">
      <c r="A30" s="3" t="s">
        <v>16</v>
      </c>
      <c r="B30" s="2">
        <v>5</v>
      </c>
      <c r="C30" s="2" t="s">
        <v>6</v>
      </c>
      <c r="D30" s="2">
        <v>7</v>
      </c>
      <c r="E30" s="2">
        <v>12</v>
      </c>
      <c r="F30" s="2">
        <v>18</v>
      </c>
      <c r="G30" s="2">
        <v>9</v>
      </c>
      <c r="H30" s="4">
        <f t="shared" si="6"/>
        <v>46</v>
      </c>
      <c r="I30" s="4">
        <f t="shared" si="7"/>
        <v>84.782608695652172</v>
      </c>
      <c r="J30" s="4">
        <f t="shared" si="8"/>
        <v>58.695652173913047</v>
      </c>
      <c r="K30" s="3">
        <v>11</v>
      </c>
      <c r="L30" s="3">
        <v>29</v>
      </c>
      <c r="M30" s="3">
        <v>7</v>
      </c>
    </row>
    <row r="31" spans="1:13" ht="19.5" customHeight="1">
      <c r="A31" s="3" t="s">
        <v>16</v>
      </c>
      <c r="B31" s="2">
        <v>6</v>
      </c>
      <c r="C31" s="2" t="s">
        <v>5</v>
      </c>
      <c r="D31" s="2">
        <v>5</v>
      </c>
      <c r="E31" s="2">
        <v>10</v>
      </c>
      <c r="F31" s="2">
        <v>16</v>
      </c>
      <c r="G31" s="2">
        <v>5</v>
      </c>
      <c r="H31" s="4">
        <f t="shared" si="6"/>
        <v>36</v>
      </c>
      <c r="I31" s="4">
        <f t="shared" si="7"/>
        <v>86.111111111111114</v>
      </c>
      <c r="J31" s="4">
        <f t="shared" si="8"/>
        <v>58.333333333333336</v>
      </c>
      <c r="K31" s="3">
        <v>9</v>
      </c>
      <c r="L31" s="3">
        <v>26</v>
      </c>
      <c r="M31" s="3">
        <v>1</v>
      </c>
    </row>
    <row r="32" spans="1:13" ht="19.5" customHeight="1">
      <c r="A32" s="3" t="s">
        <v>16</v>
      </c>
      <c r="B32" s="2">
        <v>6</v>
      </c>
      <c r="C32" s="2" t="s">
        <v>6</v>
      </c>
      <c r="D32" s="2">
        <v>4</v>
      </c>
      <c r="E32" s="2">
        <v>13</v>
      </c>
      <c r="F32" s="2">
        <v>17</v>
      </c>
      <c r="G32" s="2">
        <v>1</v>
      </c>
      <c r="H32" s="4">
        <f t="shared" si="6"/>
        <v>35</v>
      </c>
      <c r="I32" s="4">
        <f t="shared" si="7"/>
        <v>88.571428571428569</v>
      </c>
      <c r="J32" s="4">
        <f t="shared" si="8"/>
        <v>51.428571428571423</v>
      </c>
      <c r="K32" s="3">
        <v>18</v>
      </c>
      <c r="L32" s="3">
        <v>15</v>
      </c>
      <c r="M32" s="3">
        <v>1</v>
      </c>
    </row>
    <row r="33" spans="1:13" ht="19.5" customHeight="1">
      <c r="A33" s="3" t="s">
        <v>16</v>
      </c>
      <c r="B33" s="2">
        <v>7</v>
      </c>
      <c r="C33" s="2" t="s">
        <v>5</v>
      </c>
      <c r="D33" s="2">
        <v>10</v>
      </c>
      <c r="E33" s="2">
        <v>27</v>
      </c>
      <c r="F33" s="2">
        <v>8</v>
      </c>
      <c r="G33" s="2">
        <v>1</v>
      </c>
      <c r="H33" s="4">
        <f t="shared" si="6"/>
        <v>46</v>
      </c>
      <c r="I33" s="4">
        <f t="shared" si="7"/>
        <v>78.260869565217391</v>
      </c>
      <c r="J33" s="4">
        <f t="shared" si="8"/>
        <v>19.565217391304348</v>
      </c>
      <c r="K33" s="3">
        <v>21</v>
      </c>
      <c r="L33" s="3">
        <v>25</v>
      </c>
      <c r="M33" s="3">
        <v>0</v>
      </c>
    </row>
    <row r="34" spans="1:13" ht="19.5" customHeight="1">
      <c r="A34" s="3" t="s">
        <v>16</v>
      </c>
      <c r="B34" s="2">
        <v>7</v>
      </c>
      <c r="C34" s="2" t="s">
        <v>6</v>
      </c>
      <c r="D34" s="2">
        <v>7</v>
      </c>
      <c r="E34" s="2">
        <v>16</v>
      </c>
      <c r="F34" s="2">
        <v>20</v>
      </c>
      <c r="G34" s="2">
        <v>1</v>
      </c>
      <c r="H34" s="4">
        <f t="shared" si="6"/>
        <v>44</v>
      </c>
      <c r="I34" s="4">
        <f t="shared" si="7"/>
        <v>84.090909090909093</v>
      </c>
      <c r="J34" s="4">
        <f t="shared" si="8"/>
        <v>47.727272727272727</v>
      </c>
      <c r="K34" s="3">
        <v>9</v>
      </c>
      <c r="L34" s="3">
        <v>33</v>
      </c>
      <c r="M34" s="3">
        <v>2</v>
      </c>
    </row>
  </sheetData>
  <mergeCells count="27">
    <mergeCell ref="A2:A3"/>
    <mergeCell ref="A13:A14"/>
    <mergeCell ref="A25:A26"/>
    <mergeCell ref="K2:M2"/>
    <mergeCell ref="B1:M1"/>
    <mergeCell ref="B12:M12"/>
    <mergeCell ref="B13:B14"/>
    <mergeCell ref="C13:C14"/>
    <mergeCell ref="D13:G13"/>
    <mergeCell ref="H13:H14"/>
    <mergeCell ref="I13:I14"/>
    <mergeCell ref="J13:J14"/>
    <mergeCell ref="K13:M13"/>
    <mergeCell ref="D2:G2"/>
    <mergeCell ref="B2:B3"/>
    <mergeCell ref="C2:C3"/>
    <mergeCell ref="H2:H3"/>
    <mergeCell ref="I2:I3"/>
    <mergeCell ref="J2:J3"/>
    <mergeCell ref="B24:M24"/>
    <mergeCell ref="B25:B26"/>
    <mergeCell ref="C25:C26"/>
    <mergeCell ref="D25:G25"/>
    <mergeCell ref="H25:H26"/>
    <mergeCell ref="I25:I26"/>
    <mergeCell ref="J25:J26"/>
    <mergeCell ref="K25:M25"/>
  </mergeCells>
  <pageMargins left="1.1200000000000001" right="0.67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2023-06-28T12:13:08Z</dcterms:modified>
</cp:coreProperties>
</file>